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75" windowHeight="12375" tabRatio="923" firstSheet="14" activeTab="17"/>
  </bookViews>
  <sheets>
    <sheet name="目录" sheetId="29" r:id="rId1"/>
    <sheet name="2022年一般公共预算收支执行表" sheetId="1" r:id="rId2"/>
    <sheet name="2022年政府性基金预算收支执行表" sheetId="2" r:id="rId3"/>
    <sheet name="2022年国有资本经营预算收支执行表" sheetId="3" r:id="rId4"/>
    <sheet name="2022年社会保险基金预算收支执行表" sheetId="4" r:id="rId5"/>
    <sheet name="2023年一般公共预算收支预算总表" sheetId="15" r:id="rId6"/>
    <sheet name="2023年一般公共预算收入表" sheetId="12" r:id="rId7"/>
    <sheet name="2023年一般公共预算支出表" sheetId="13" r:id="rId8"/>
    <sheet name="2023年一般公共预算本级支出表" sheetId="16" r:id="rId9"/>
    <sheet name="2023年一般公共预算支出功能分类明细表" sheetId="17" r:id="rId10"/>
    <sheet name="2023年一般公共预算本级基本支出表（经济分类明细表）" sheetId="18" r:id="rId11"/>
    <sheet name="2023年一般公共预算税收返还和转移支付表" sheetId="19" r:id="rId12"/>
    <sheet name="2023年对下转移支付分地区、分项目表" sheetId="36" r:id="rId13"/>
    <sheet name="2022年地方政府一般债务限额和余额情况表" sheetId="20" r:id="rId14"/>
    <sheet name="2023年政府性基金收支预算总表" sheetId="7" r:id="rId15"/>
    <sheet name="2023年政府性基金收入表" sheetId="21" r:id="rId16"/>
    <sheet name="2023年政府性基金支出表" sheetId="30" r:id="rId17"/>
    <sheet name="2023年本级政府性基金支出表" sheetId="31" r:id="rId18"/>
    <sheet name="2023年政府性基金转移支付表" sheetId="23" r:id="rId19"/>
    <sheet name="2022年地方政府专项债务限额和余额情况表" sheetId="24" r:id="rId20"/>
    <sheet name="2023年国有资本经营收支预算总表" sheetId="8" r:id="rId21"/>
    <sheet name="2023年国有资本经营预算收入表" sheetId="25" r:id="rId22"/>
    <sheet name="2023年国有资本经营预算支出表" sheetId="26" r:id="rId23"/>
    <sheet name="2023年本级国有资本经营预算支出表" sheetId="32" r:id="rId24"/>
    <sheet name="2023年国有资本经营预算对下转移支付表" sheetId="33" r:id="rId25"/>
    <sheet name="2023年社会保险基金收支预算总表" sheetId="9" r:id="rId26"/>
    <sheet name="2023年社会保险基金收入表" sheetId="27" r:id="rId27"/>
    <sheet name="2023年社会保险基金支出表" sheetId="28" r:id="rId28"/>
    <sheet name="2023年专项转移支付公开表" sheetId="34" r:id="rId29"/>
    <sheet name="2023年三公经费预算表" sheetId="11" r:id="rId30"/>
    <sheet name="2023年部门政府采购预算总表" sheetId="10" r:id="rId31"/>
    <sheet name="2023年转移支付安排情况表" sheetId="35" r:id="rId32"/>
  </sheets>
  <externalReferences>
    <externalReference r:id="rId33"/>
    <externalReference r:id="rId34"/>
  </externalReferences>
  <definedNames>
    <definedName name="_xlnm.Print_Area" localSheetId="3">'2022年国有资本经营预算收支执行表'!$A$1:$D$23</definedName>
    <definedName name="_xlnm.Print_Area" localSheetId="2">'2022年政府性基金预算收支执行表'!$A$1:$G$23</definedName>
    <definedName name="_xlnm.Print_Area" localSheetId="14">'2023年政府性基金收支预算总表'!#REF!</definedName>
    <definedName name="_xlnm.Print_Area" localSheetId="25">'2023年社会保险基金收支预算总表'!$A$1:$I$23</definedName>
    <definedName name="_xlnm.Print_Titles" localSheetId="1">'2022年一般公共预算收支执行表'!$2:$5</definedName>
    <definedName name="_xlnm.Print_Titles" localSheetId="30">'2023年部门政府采购预算总表'!$1:$4</definedName>
    <definedName name="_xlnm._FilterDatabase" localSheetId="9" hidden="1">'2023年一般公共预算支出功能分类明细表'!$A$5:$D$331</definedName>
    <definedName name="_xlnm._FilterDatabase" localSheetId="10" hidden="1">'2023年一般公共预算本级基本支出表（经济分类明细表）'!$A$5:$I$73</definedName>
    <definedName name="_xlnm._FilterDatabase" localSheetId="28" hidden="1">'2023年专项转移支付公开表'!$A$6:$P$82</definedName>
    <definedName name="_xlnm.Print_Titles" localSheetId="6">'2023年一般公共预算收入表'!$1:$4</definedName>
    <definedName name="_xlnm.Print_Titles" localSheetId="9">'2023年一般公共预算支出功能分类明细表'!$1:$4</definedName>
    <definedName name="_xlnm.Print_Titles" localSheetId="10">'2023年一般公共预算本级基本支出表（经济分类明细表）'!$1:$4</definedName>
    <definedName name="_xlnm.Print_Titles" localSheetId="28">'2023年专项转移支付公开表'!$1:$6</definedName>
  </definedNames>
  <calcPr calcId="144525"/>
</workbook>
</file>

<file path=xl/sharedStrings.xml><?xml version="1.0" encoding="utf-8"?>
<sst xmlns="http://schemas.openxmlformats.org/spreadsheetml/2006/main" count="4210" uniqueCount="1187">
  <si>
    <t>目  录</t>
  </si>
  <si>
    <t xml:space="preserve"> 序号</t>
  </si>
  <si>
    <t>名  称</t>
  </si>
  <si>
    <t>津市市2022年一般公共预算收支执行表</t>
  </si>
  <si>
    <t>津市市2022年政府性基金预算收支执行表</t>
  </si>
  <si>
    <t>津市市2022年国有资本经营预算收支执行表</t>
  </si>
  <si>
    <t>津市市2022年社会保险基金预算收支执行表</t>
  </si>
  <si>
    <t>津市市2023年一般公共预算收支预算总表</t>
  </si>
  <si>
    <t>津市市2023年一般公共预算收入表</t>
  </si>
  <si>
    <t>津市市2023年一般公共预算支出表</t>
  </si>
  <si>
    <t>津市市2023年一般公共预算本级支出表</t>
  </si>
  <si>
    <t>津市市2023年一般公共预算支出功能分类明细表</t>
  </si>
  <si>
    <t>津市市2023年一般公共预算本级基本支出表（经济分类明细表）</t>
  </si>
  <si>
    <t>津市市2023年一般公共预算税收返还和转移支付表</t>
  </si>
  <si>
    <t>津市市2022年地方政府一般债务限额和余额情况表</t>
  </si>
  <si>
    <t>津市市2023年政府性基金收支预算总表</t>
  </si>
  <si>
    <t>津市市2023年政府性基金收入表</t>
  </si>
  <si>
    <t>津市市2023年政府性基金支出表</t>
  </si>
  <si>
    <t>津市市2023本级政府性基金支出表</t>
  </si>
  <si>
    <t>津市市2023年政府性基金转移支付表</t>
  </si>
  <si>
    <t>津市市2022年地方政府专项债务限额和余额情况表</t>
  </si>
  <si>
    <t>津市市2023年国有资本经营收支预算总表</t>
  </si>
  <si>
    <t>津市市2023年国有资本经营预算收入表</t>
  </si>
  <si>
    <t>津市市2023年国有资本经营预算支出表</t>
  </si>
  <si>
    <t>津市市2023年本级国有资本经营预算支出表</t>
  </si>
  <si>
    <t>津市市2023年国有资本经营预算对下转移支付表</t>
  </si>
  <si>
    <t>津市市2023年社会保险基金收支预算总表</t>
  </si>
  <si>
    <t>津市市2023年社会保险基金收入表</t>
  </si>
  <si>
    <t>津市市2023年社会保险基金支出表</t>
  </si>
  <si>
    <t>津市市2023年专项转移支付公开表</t>
  </si>
  <si>
    <t>津市市2023年“三公”经费预算表</t>
  </si>
  <si>
    <t>津市市2023年部门政府采购预算总表</t>
  </si>
  <si>
    <t>津市市2023年转移支付安排情况表</t>
  </si>
  <si>
    <t>附表1</t>
  </si>
  <si>
    <t>编制单位：津市市财政局</t>
  </si>
  <si>
    <t>金额单位：万元</t>
  </si>
  <si>
    <t>预算科目</t>
  </si>
  <si>
    <t>2021年
决算数</t>
  </si>
  <si>
    <t>2022年
预计数</t>
  </si>
  <si>
    <t>增长%</t>
  </si>
  <si>
    <t>备注</t>
  </si>
  <si>
    <t>一、地方一般公共预算收入小计</t>
  </si>
  <si>
    <t>一、一般公共预算支出小计</t>
  </si>
  <si>
    <t>（一）地方税收收入</t>
  </si>
  <si>
    <t>一般公共服务</t>
  </si>
  <si>
    <t>（二）非税收入</t>
  </si>
  <si>
    <t>国防</t>
  </si>
  <si>
    <t>预备役支出已转列上解支出</t>
  </si>
  <si>
    <t>公共安全</t>
  </si>
  <si>
    <t>二、上级补助收入小计</t>
  </si>
  <si>
    <t>教育</t>
  </si>
  <si>
    <t>（一）一般性转移支付收入（含返还性收入）</t>
  </si>
  <si>
    <t>科学技术</t>
  </si>
  <si>
    <t>（二）专项转移支付收入</t>
  </si>
  <si>
    <t>文化体育与传媒</t>
  </si>
  <si>
    <t>社会保障和就业</t>
  </si>
  <si>
    <t>医疗卫生与计划生育事务</t>
  </si>
  <si>
    <t>节能环保</t>
  </si>
  <si>
    <t>城乡社区事务</t>
  </si>
  <si>
    <t>农林水事务</t>
  </si>
  <si>
    <t>交通运输</t>
  </si>
  <si>
    <t>资源勘探电力信息等</t>
  </si>
  <si>
    <t>商业服务业等事务</t>
  </si>
  <si>
    <t>金融监管等事务支出</t>
  </si>
  <si>
    <t>自然资源海洋气象等事务</t>
  </si>
  <si>
    <t>住房保障支出</t>
  </si>
  <si>
    <t>粮油物资管理事务</t>
  </si>
  <si>
    <t>灾害防治及应急管理</t>
  </si>
  <si>
    <t>援助其他地区支出</t>
  </si>
  <si>
    <t>三、债务转贷收入</t>
  </si>
  <si>
    <t>债务还本支出</t>
  </si>
  <si>
    <t>新增一般债券收入</t>
  </si>
  <si>
    <t>债务付息支出</t>
  </si>
  <si>
    <t>其他支出</t>
  </si>
  <si>
    <t>二、上解支出小计</t>
  </si>
  <si>
    <t>四、调入预算稳定调节基金</t>
  </si>
  <si>
    <t xml:space="preserve"> 其中：体制上解</t>
  </si>
  <si>
    <t xml:space="preserve">           专项上解</t>
  </si>
  <si>
    <t>五、上年结转收入</t>
  </si>
  <si>
    <t>六、调入资金</t>
  </si>
  <si>
    <t>三、安排预算稳定调节基金</t>
  </si>
  <si>
    <t>（一）政府性基金调入</t>
  </si>
  <si>
    <t>四、结转下年支出</t>
  </si>
  <si>
    <t>（二）国有资本经营预算调入</t>
  </si>
  <si>
    <t>（三）其他调入（含存量）</t>
  </si>
  <si>
    <t>收 入 合 计</t>
  </si>
  <si>
    <t>支出合计</t>
  </si>
  <si>
    <t>说明：2022年财政总会计核算方法由“权责发生制”改为“收付实现制”，导致2022年部分科目的指标结转到2023年支出，造成部分科目年度间支出规模不均衡。</t>
  </si>
  <si>
    <t>附表2</t>
  </si>
  <si>
    <t>2021年                      决算数</t>
  </si>
  <si>
    <t>2022年                    预计数</t>
  </si>
  <si>
    <t>一、小型水库移民扶助基金</t>
  </si>
  <si>
    <t>一、文化体育与传媒</t>
  </si>
  <si>
    <t>二、政府住房基金</t>
  </si>
  <si>
    <t>二、社会保障和就业</t>
  </si>
  <si>
    <t>三、城市公用事业附加</t>
  </si>
  <si>
    <t>三、城乡社区事务</t>
  </si>
  <si>
    <t>四、农业土地开发资金</t>
  </si>
  <si>
    <t>四、农林水事务</t>
  </si>
  <si>
    <t>五、国有土地收益基金</t>
  </si>
  <si>
    <t>六、债务付息</t>
  </si>
  <si>
    <t>六、国有土地使用权出让金</t>
  </si>
  <si>
    <t>七、商业服务业等事务</t>
  </si>
  <si>
    <t>七、城市基础设施配套费</t>
  </si>
  <si>
    <t>八、其他支出</t>
  </si>
  <si>
    <t>八、彩票公益金基金收入</t>
  </si>
  <si>
    <t>九、抗疫特别国债安排的支出</t>
  </si>
  <si>
    <t>九、彩票发行机构和彩票销售机构业务费用</t>
  </si>
  <si>
    <t>十、其他政府性基金</t>
  </si>
  <si>
    <t>十一、污水处理费收入</t>
  </si>
  <si>
    <t>政府性基金收入小计</t>
  </si>
  <si>
    <t>政府性基金支出小计</t>
  </si>
  <si>
    <t xml:space="preserve">     上级补助收入</t>
  </si>
  <si>
    <t xml:space="preserve">    上解上级支出</t>
  </si>
  <si>
    <t xml:space="preserve">     抗疫国债收入</t>
  </si>
  <si>
    <t xml:space="preserve">     专项债收入</t>
  </si>
  <si>
    <t xml:space="preserve">  调出资金</t>
  </si>
  <si>
    <t xml:space="preserve">     上年结转</t>
  </si>
  <si>
    <t xml:space="preserve">  债务还本支出</t>
  </si>
  <si>
    <t xml:space="preserve">     调入资金</t>
  </si>
  <si>
    <t xml:space="preserve">    年终结转</t>
  </si>
  <si>
    <t>收入合计</t>
  </si>
  <si>
    <t>附表3</t>
  </si>
  <si>
    <t>收          入</t>
  </si>
  <si>
    <t>支          出</t>
  </si>
  <si>
    <t>项    目</t>
  </si>
  <si>
    <t>2022年预计数</t>
  </si>
  <si>
    <t>项     目</t>
  </si>
  <si>
    <t>一、利润收入</t>
  </si>
  <si>
    <t>一、社会保障和就业支出</t>
  </si>
  <si>
    <t xml:space="preserve">    投资服务企业利润收入</t>
  </si>
  <si>
    <t>二、国有资本经营预算支出</t>
  </si>
  <si>
    <t xml:space="preserve">    建筑施工企业利润收入</t>
  </si>
  <si>
    <r>
      <rPr>
        <sz val="10"/>
        <color theme="1"/>
        <rFont val="宋体"/>
        <charset val="134"/>
        <scheme val="minor"/>
      </rPr>
      <t xml:space="preserve">    </t>
    </r>
    <r>
      <rPr>
        <sz val="10"/>
        <color theme="1"/>
        <rFont val="宋体"/>
        <charset val="134"/>
      </rPr>
      <t>解决历史遗留问题及改革成本支出</t>
    </r>
  </si>
  <si>
    <t xml:space="preserve">    转制科研院所利润收入</t>
  </si>
  <si>
    <t xml:space="preserve">    国有企业资本金注入</t>
  </si>
  <si>
    <t>二、股利、股息收入</t>
  </si>
  <si>
    <t xml:space="preserve">    其他国有资本经营预算支出</t>
  </si>
  <si>
    <t xml:space="preserve">    国有控股公司股利、股息收入</t>
  </si>
  <si>
    <t>三、转移性支出</t>
  </si>
  <si>
    <t xml:space="preserve">    国有参股公司股利、股息收入</t>
  </si>
  <si>
    <t xml:space="preserve">    调出资金</t>
  </si>
  <si>
    <t xml:space="preserve">    其他国有资本经营预算企业股利、股息收入</t>
  </si>
  <si>
    <t>三、产权转让收入</t>
  </si>
  <si>
    <t>四、清算收入</t>
  </si>
  <si>
    <t>五、其他国有资本经营收入</t>
  </si>
  <si>
    <t>本年收入合计</t>
  </si>
  <si>
    <t>本年支出合计</t>
  </si>
  <si>
    <t xml:space="preserve"> 上级补助收入</t>
  </si>
  <si>
    <t>上年结转</t>
  </si>
  <si>
    <t>结转下年</t>
  </si>
  <si>
    <t>收 入 总 计</t>
  </si>
  <si>
    <t>支 出 总 计</t>
  </si>
  <si>
    <t>附表4</t>
  </si>
  <si>
    <t>项        目</t>
  </si>
  <si>
    <t>合计</t>
  </si>
  <si>
    <t>企业职工基本
养老保险基金</t>
  </si>
  <si>
    <t>城乡居民基本
养老保险基金</t>
  </si>
  <si>
    <t>机关事业单位基
本养老保险基金</t>
  </si>
  <si>
    <t>职工基本医
疗保险基金</t>
  </si>
  <si>
    <t>城乡居民基本医疗保险基金</t>
  </si>
  <si>
    <t>工伤保险基金</t>
  </si>
  <si>
    <t>失业保险基金</t>
  </si>
  <si>
    <t>一、收入</t>
  </si>
  <si>
    <t xml:space="preserve">    其中：1.保险费收入</t>
  </si>
  <si>
    <t xml:space="preserve">          2.利息收入</t>
  </si>
  <si>
    <t xml:space="preserve">          3.财政补贴收入</t>
  </si>
  <si>
    <t xml:space="preserve">          4.委托投资收益</t>
  </si>
  <si>
    <t xml:space="preserve">          5.其他收入</t>
  </si>
  <si>
    <t xml:space="preserve">          6.转移收入</t>
  </si>
  <si>
    <t xml:space="preserve">          7.中央调剂资金收入</t>
  </si>
  <si>
    <t xml:space="preserve">          8.中央调剂基金收入</t>
  </si>
  <si>
    <t>二、支出</t>
  </si>
  <si>
    <t xml:space="preserve">    其中：1.社会保险待遇支出</t>
  </si>
  <si>
    <t xml:space="preserve">          2.其他支出</t>
  </si>
  <si>
    <t xml:space="preserve">          3.转移支出</t>
  </si>
  <si>
    <t xml:space="preserve">          4.中央调剂基金支出</t>
  </si>
  <si>
    <t xml:space="preserve">          5.中央调剂资金支出</t>
  </si>
  <si>
    <t>三、本年收支结余</t>
  </si>
  <si>
    <t>四、年末滚存结余</t>
  </si>
  <si>
    <t>说明：1、企业职工基本养老保险基金2019年7月开始实行省级统筹，收支执行情况由省级社保部门统一编制，此表未反映数据；
2、工伤保险基金2020年7月实行市级统筹，城乡居民基本医疗保险基金和职工基本医疗保险基金2020年10月开始实施市级统筹，3项基金收支执行情况由常德市统一编制。</t>
  </si>
  <si>
    <t>附表5</t>
  </si>
  <si>
    <t>2023年</t>
  </si>
  <si>
    <t>预算数</t>
  </si>
  <si>
    <t>一、地方一般公共预算收入</t>
  </si>
  <si>
    <t xml:space="preserve">  1、一般公共服务支出</t>
  </si>
  <si>
    <t>二、上级补助收入</t>
  </si>
  <si>
    <t xml:space="preserve">  2、国防支出</t>
  </si>
  <si>
    <r>
      <rPr>
        <sz val="10"/>
        <color rgb="FF000000"/>
        <rFont val="宋体"/>
        <charset val="134"/>
        <scheme val="minor"/>
      </rPr>
      <t>(一</t>
    </r>
    <r>
      <rPr>
        <sz val="10"/>
        <color rgb="FF000000"/>
        <rFont val="Times New Roman"/>
        <charset val="134"/>
      </rPr>
      <t>)</t>
    </r>
    <r>
      <rPr>
        <sz val="10"/>
        <color rgb="FF000000"/>
        <rFont val="宋体"/>
        <charset val="134"/>
      </rPr>
      <t>一般性转移支付收入（含返还性收入）</t>
    </r>
  </si>
  <si>
    <t xml:space="preserve">  3、公共安全支出</t>
  </si>
  <si>
    <r>
      <rPr>
        <sz val="10"/>
        <color rgb="FF000000"/>
        <rFont val="宋体"/>
        <charset val="134"/>
        <scheme val="minor"/>
      </rPr>
      <t>(二</t>
    </r>
    <r>
      <rPr>
        <sz val="10"/>
        <color rgb="FF000000"/>
        <rFont val="Times New Roman"/>
        <charset val="134"/>
      </rPr>
      <t>)</t>
    </r>
    <r>
      <rPr>
        <sz val="10"/>
        <color rgb="FF000000"/>
        <rFont val="宋体"/>
        <charset val="134"/>
        <scheme val="minor"/>
      </rPr>
      <t>专项转移支付收入</t>
    </r>
  </si>
  <si>
    <t xml:space="preserve">  4、教育支出</t>
  </si>
  <si>
    <t xml:space="preserve">  5、科学技术支出</t>
  </si>
  <si>
    <t xml:space="preserve">  6、文化旅游体育与传媒支出</t>
  </si>
  <si>
    <t xml:space="preserve">  7、社会保障和就业支出</t>
  </si>
  <si>
    <t xml:space="preserve">  8、卫生健康支出</t>
  </si>
  <si>
    <t xml:space="preserve">  9、节能环保支出</t>
  </si>
  <si>
    <t xml:space="preserve">  10、城乡社区支出</t>
  </si>
  <si>
    <t xml:space="preserve">  11、农林水支出</t>
  </si>
  <si>
    <t xml:space="preserve">  12、交通运输支出</t>
  </si>
  <si>
    <t xml:space="preserve">  13、资源勘探信息等支出</t>
  </si>
  <si>
    <t xml:space="preserve">  14、商业服务业等支出</t>
  </si>
  <si>
    <t xml:space="preserve">  15、金融支出</t>
  </si>
  <si>
    <t xml:space="preserve">  16、自然资源海洋气象等支出</t>
  </si>
  <si>
    <t xml:space="preserve">  17、住房保障支出</t>
  </si>
  <si>
    <t xml:space="preserve">  18、粮油物资储备支出</t>
  </si>
  <si>
    <t xml:space="preserve">  19、灾害防治及应急管理支出</t>
  </si>
  <si>
    <t xml:space="preserve">  20、债务付息支出</t>
  </si>
  <si>
    <t xml:space="preserve">  21、援助其他地区支出</t>
  </si>
  <si>
    <t xml:space="preserve">  22、预备费</t>
  </si>
  <si>
    <t>三、调入资金</t>
  </si>
  <si>
    <t xml:space="preserve">  23、其他支出</t>
  </si>
  <si>
    <t xml:space="preserve"> 二、 上解上级支出</t>
  </si>
  <si>
    <t xml:space="preserve">      其中：体制上解</t>
  </si>
  <si>
    <t>（三）从其他资金调入（存量等）</t>
  </si>
  <si>
    <t xml:space="preserve">      专项上解</t>
  </si>
  <si>
    <t>四、上年结转</t>
  </si>
  <si>
    <t>三、结转下年支出</t>
  </si>
  <si>
    <t>附表6</t>
  </si>
  <si>
    <t>单位：万元</t>
  </si>
  <si>
    <t>项  目</t>
  </si>
  <si>
    <t>预   算</t>
  </si>
  <si>
    <t>一般公共预算收入</t>
  </si>
  <si>
    <t xml:space="preserve">  （一）、税收收入</t>
  </si>
  <si>
    <t>　　　1、增值税</t>
  </si>
  <si>
    <t>　　　2、营业税</t>
  </si>
  <si>
    <t>　　　3、企业所得税</t>
  </si>
  <si>
    <t>　　　4、个人所得税</t>
  </si>
  <si>
    <t>　　　5、资源税</t>
  </si>
  <si>
    <t>　　　6、城市维护建设税</t>
  </si>
  <si>
    <t>　　　7、房产税</t>
  </si>
  <si>
    <t>　　　8、印花税</t>
  </si>
  <si>
    <t>　　　9、城镇土地使用税</t>
  </si>
  <si>
    <t>　　　10、土地增值税</t>
  </si>
  <si>
    <t>　　　11、车船使用和牌照税</t>
  </si>
  <si>
    <t>　　　12、耕地占用税</t>
  </si>
  <si>
    <t>　　　13、契税</t>
  </si>
  <si>
    <t xml:space="preserve">             14、环境保护税</t>
  </si>
  <si>
    <t xml:space="preserve">  （二）、非税收入</t>
  </si>
  <si>
    <t>　　　1、专项收入</t>
  </si>
  <si>
    <t>　　　　其中：教育费附加收入</t>
  </si>
  <si>
    <t>　　　　　　　地方教育附加收入</t>
  </si>
  <si>
    <t xml:space="preserve">                              残疾人就业保障金</t>
  </si>
  <si>
    <t xml:space="preserve">                              森林植被恢复费</t>
  </si>
  <si>
    <t xml:space="preserve">                             水利建设专项收入</t>
  </si>
  <si>
    <t xml:space="preserve">                              其他专项收入</t>
  </si>
  <si>
    <t>　　　2、行政事业性收费收入</t>
  </si>
  <si>
    <t>　　　3、罚没收入</t>
  </si>
  <si>
    <t>　　　4、国有资源（资产）有偿使用收入</t>
  </si>
  <si>
    <t>　　　5、捐赠收入</t>
  </si>
  <si>
    <t>　（一）返还性收入</t>
  </si>
  <si>
    <t>　（二）一般性转移支付收入</t>
  </si>
  <si>
    <t>　  1、体制补助收入</t>
  </si>
  <si>
    <t>　  2、均衡性转移支付补助收入</t>
  </si>
  <si>
    <t xml:space="preserve">      3、县级基本财力保障机制奖补资金收入</t>
  </si>
  <si>
    <t xml:space="preserve">      4、革命老区转移支付收入</t>
  </si>
  <si>
    <t xml:space="preserve">      5、欠发达地区转移支付收入</t>
  </si>
  <si>
    <t xml:space="preserve"> 　6、公共安全共同财政事权转移支付收入</t>
  </si>
  <si>
    <t xml:space="preserve">     7、交通运输共同财政事权转移支付收入</t>
  </si>
  <si>
    <t xml:space="preserve">     8、节能环保共同财政事权转移支付收入</t>
  </si>
  <si>
    <t xml:space="preserve">     9、农林水共同财政事权转移支付收入</t>
  </si>
  <si>
    <t xml:space="preserve">    10、文化旅游体育与传媒共同财政事权转移支付收入</t>
  </si>
  <si>
    <t xml:space="preserve">    11、住房保障共同财政事权转移支付收入</t>
  </si>
  <si>
    <t xml:space="preserve">    12、教育共同财政事权转移支付收入</t>
  </si>
  <si>
    <t xml:space="preserve">    13、卫生健康共同财政事权转移支付收入</t>
  </si>
  <si>
    <t xml:space="preserve">    14、社会保障和就业共同财政事权转移支付收入</t>
  </si>
  <si>
    <t xml:space="preserve">    15、科学技术共同财政事权转移支付收入</t>
  </si>
  <si>
    <t xml:space="preserve">    16、灾害防治及应急管理共同财政事权转移支付收入</t>
  </si>
  <si>
    <t xml:space="preserve">    17、资源枯竭型城市转移支付收入</t>
  </si>
  <si>
    <t xml:space="preserve">    18、固定数额补助</t>
  </si>
  <si>
    <t>　19、结算补助收入</t>
  </si>
  <si>
    <t>　20、企业事业单位划转补助收入</t>
  </si>
  <si>
    <t xml:space="preserve">    21、其他一般性转移支付收入</t>
  </si>
  <si>
    <t>　（三）专项转移支付收入</t>
  </si>
  <si>
    <t xml:space="preserve">   1、地方政府新增一般债券转贷收入</t>
  </si>
  <si>
    <t xml:space="preserve">   2、地方政府再融资一般债券转贷收入</t>
  </si>
  <si>
    <t>四、上年结转收入</t>
  </si>
  <si>
    <t>五、调入资金</t>
  </si>
  <si>
    <t>（一）政府性基金预算调入</t>
  </si>
  <si>
    <t>附表7</t>
  </si>
  <si>
    <t xml:space="preserve">                  单位：万元</t>
  </si>
  <si>
    <t>功能科目编码      （类、款、项）</t>
  </si>
  <si>
    <t>一般公共预算支出</t>
  </si>
  <si>
    <t>金额</t>
  </si>
  <si>
    <t>人大事务</t>
  </si>
  <si>
    <t>行政运行</t>
  </si>
  <si>
    <t>代表工作</t>
  </si>
  <si>
    <t>政协事务</t>
  </si>
  <si>
    <t>参政议政</t>
  </si>
  <si>
    <t>政府办公厅(室)及相关机构事务</t>
  </si>
  <si>
    <t>机关服务</t>
  </si>
  <si>
    <t xml:space="preserve"> 专项服务</t>
  </si>
  <si>
    <t>专项业务及机关事务管理</t>
  </si>
  <si>
    <t xml:space="preserve"> 政务公开审批</t>
  </si>
  <si>
    <t>信访事务</t>
  </si>
  <si>
    <t>其他政府办公厅（室）及相关机构事务支出</t>
  </si>
  <si>
    <t>发展与改革事务</t>
  </si>
  <si>
    <t>其他发展与改革事务支出</t>
  </si>
  <si>
    <t>统计信息事务</t>
  </si>
  <si>
    <t>专项普查活动</t>
  </si>
  <si>
    <t>统计抽样调查</t>
  </si>
  <si>
    <t>财政事务</t>
  </si>
  <si>
    <t>预算改革业务</t>
  </si>
  <si>
    <t>财政国库业务</t>
  </si>
  <si>
    <t>信息化建设</t>
  </si>
  <si>
    <t>财政委托业务支出</t>
  </si>
  <si>
    <t>税收事务</t>
  </si>
  <si>
    <t>税收业务</t>
  </si>
  <si>
    <t>审计事务</t>
  </si>
  <si>
    <t>审计业务</t>
  </si>
  <si>
    <t>纪检监察事务</t>
  </si>
  <si>
    <t>商贸事务</t>
  </si>
  <si>
    <t xml:space="preserve"> 招商引资</t>
  </si>
  <si>
    <t>知识产权事务</t>
  </si>
  <si>
    <t>档案事务</t>
  </si>
  <si>
    <t>民主党派及工商联事务</t>
  </si>
  <si>
    <t>群众团体事务</t>
  </si>
  <si>
    <t>党委办公厅（室）及相关机构事务</t>
  </si>
  <si>
    <t>其他党委办公厅（室）及相关机构事务支出</t>
  </si>
  <si>
    <t>组织事务</t>
  </si>
  <si>
    <t>其他组织事务支出</t>
  </si>
  <si>
    <t>宣传事务</t>
  </si>
  <si>
    <t>统战事务</t>
  </si>
  <si>
    <t>市场监督管理事务</t>
  </si>
  <si>
    <t>其他市场监督管理事务</t>
  </si>
  <si>
    <t>其他一般公共服务支出</t>
  </si>
  <si>
    <t>国防支出</t>
  </si>
  <si>
    <t>国防动员</t>
  </si>
  <si>
    <t>兵役征集</t>
  </si>
  <si>
    <t>公共安全支出</t>
  </si>
  <si>
    <t>武装警察部队</t>
  </si>
  <si>
    <t>公安</t>
  </si>
  <si>
    <t>一般行政管理事务</t>
  </si>
  <si>
    <t>执法办案</t>
  </si>
  <si>
    <t>其他公安支出</t>
  </si>
  <si>
    <t>司法</t>
  </si>
  <si>
    <t>其他公共安全支出</t>
  </si>
  <si>
    <t>教育支出</t>
  </si>
  <si>
    <t>教育管理事务</t>
  </si>
  <si>
    <t>普通教育</t>
  </si>
  <si>
    <t>学前教育</t>
  </si>
  <si>
    <t>小学教育</t>
  </si>
  <si>
    <t>初中教育</t>
  </si>
  <si>
    <t>高中教育</t>
  </si>
  <si>
    <t>职业教育</t>
  </si>
  <si>
    <t>中等职业教育</t>
  </si>
  <si>
    <t>特殊教育</t>
  </si>
  <si>
    <t>特殊学校教育</t>
  </si>
  <si>
    <t>进修及培训</t>
  </si>
  <si>
    <t>干部教育</t>
  </si>
  <si>
    <t>教育费附加安排的支出</t>
  </si>
  <si>
    <t>其他教育费附加安排的支出</t>
  </si>
  <si>
    <t>科学技术支出</t>
  </si>
  <si>
    <t>科学技术管理事务</t>
  </si>
  <si>
    <t>技术研究与开发</t>
  </si>
  <si>
    <t>其他技术研究与开发</t>
  </si>
  <si>
    <t>科技条件与服务</t>
  </si>
  <si>
    <t>其他科技条件与服务</t>
  </si>
  <si>
    <t>科学技术普及</t>
  </si>
  <si>
    <t>其他科学技术普及</t>
  </si>
  <si>
    <t>科技重大项目</t>
  </si>
  <si>
    <t>其他科学技术支出</t>
  </si>
  <si>
    <t>文化旅游体育与传媒支出</t>
  </si>
  <si>
    <t>文化和旅游</t>
  </si>
  <si>
    <t>图书馆</t>
  </si>
  <si>
    <t>文化展示及纪念机构</t>
  </si>
  <si>
    <t>艺术表演场所</t>
  </si>
  <si>
    <t>艺术表演团体</t>
  </si>
  <si>
    <t>文化活动</t>
  </si>
  <si>
    <t>群众文化</t>
  </si>
  <si>
    <t>文化创作与保护</t>
  </si>
  <si>
    <t>文化和旅游市场管理</t>
  </si>
  <si>
    <t>其他文化和旅游支出</t>
  </si>
  <si>
    <t>文物</t>
  </si>
  <si>
    <t>文物保护</t>
  </si>
  <si>
    <t>体育</t>
  </si>
  <si>
    <t>其他体育支出</t>
  </si>
  <si>
    <t>新闻出版电影</t>
  </si>
  <si>
    <t>其他新闻出版电影</t>
  </si>
  <si>
    <t>广播电视</t>
  </si>
  <si>
    <t>其他文化旅游体育与传媒支出</t>
  </si>
  <si>
    <t>社会保障和就业支出</t>
  </si>
  <si>
    <t>人力资源和社会保障管理事务</t>
  </si>
  <si>
    <t>民政管理事务</t>
  </si>
  <si>
    <t>其他民政管理事务支出</t>
  </si>
  <si>
    <t>行政事业单位养老支出</t>
  </si>
  <si>
    <t>机关事业单位基本养老保险缴费支出</t>
  </si>
  <si>
    <t>机关事业单位职业年金缴费支出</t>
  </si>
  <si>
    <t>就业补助</t>
  </si>
  <si>
    <t>其他就业补助</t>
  </si>
  <si>
    <t>抚恤</t>
  </si>
  <si>
    <t>其他优抚支出</t>
  </si>
  <si>
    <t>退役安置</t>
  </si>
  <si>
    <t>其他退役安置支出</t>
  </si>
  <si>
    <t>社会福利</t>
  </si>
  <si>
    <t>老年福利</t>
  </si>
  <si>
    <t>残疾人事业</t>
  </si>
  <si>
    <t>残疾人康复</t>
  </si>
  <si>
    <t>残疾人就业</t>
  </si>
  <si>
    <t>残疾人生活和护理补贴</t>
  </si>
  <si>
    <t>最低生活保障</t>
  </si>
  <si>
    <t>城市最低生活保障金支出</t>
  </si>
  <si>
    <t>农村最低生活保障金支出</t>
  </si>
  <si>
    <t>临时救助</t>
  </si>
  <si>
    <t>临时救助支出</t>
  </si>
  <si>
    <t>流浪乞讨人员救助支出</t>
  </si>
  <si>
    <t>特困人员救助供养</t>
  </si>
  <si>
    <t>城市特困人员救助供养支出</t>
  </si>
  <si>
    <t>农村特困人员救助供养支出</t>
  </si>
  <si>
    <t>财政对基本养老保险基金的补助</t>
  </si>
  <si>
    <t>财政对城乡居民基本养老保险基金的补助</t>
  </si>
  <si>
    <t>退役军人管理事务</t>
  </si>
  <si>
    <t>其他社会保障和就业支出</t>
  </si>
  <si>
    <t>卫生健康支出</t>
  </si>
  <si>
    <t>卫生健康管理事务</t>
  </si>
  <si>
    <t>公立医院</t>
  </si>
  <si>
    <t>其他公立医院</t>
  </si>
  <si>
    <t>基层医疗卫生机构</t>
  </si>
  <si>
    <t>其他基层医疗卫生机构支出</t>
  </si>
  <si>
    <t>公共卫生</t>
  </si>
  <si>
    <t>疾病预防控制机构</t>
  </si>
  <si>
    <t>卫生监督机构</t>
  </si>
  <si>
    <t>基本公共卫生服务</t>
  </si>
  <si>
    <t>中医药</t>
  </si>
  <si>
    <t>其他中医药支出</t>
  </si>
  <si>
    <t>计划生育事务</t>
  </si>
  <si>
    <t>其他计划生育事务支出</t>
  </si>
  <si>
    <t>行政事业单位医疗</t>
  </si>
  <si>
    <t>财政对基本医疗保险基金的补助</t>
  </si>
  <si>
    <t>财政对城乡居民基本医疗保险基金的补助</t>
  </si>
  <si>
    <t>医疗救助</t>
  </si>
  <si>
    <t>其他医疗救助支出</t>
  </si>
  <si>
    <t>优抚对象医疗</t>
  </si>
  <si>
    <t>优抚对象医疗补助</t>
  </si>
  <si>
    <t>医疗保障管理事务</t>
  </si>
  <si>
    <t>其他卫生健康支出</t>
  </si>
  <si>
    <t>节能环保支出</t>
  </si>
  <si>
    <t>环境保护管理事务</t>
  </si>
  <si>
    <t>环境监测与监察</t>
  </si>
  <si>
    <t>其他环境监测与监察支出</t>
  </si>
  <si>
    <t>污染防治</t>
  </si>
  <si>
    <t>大气</t>
  </si>
  <si>
    <t>水体</t>
  </si>
  <si>
    <t>其他污染防治支出</t>
  </si>
  <si>
    <t>自然生态保护</t>
  </si>
  <si>
    <t>其他自然生态保护支出</t>
  </si>
  <si>
    <t>天然林保护</t>
  </si>
  <si>
    <t>森林管护</t>
  </si>
  <si>
    <t>停伐补助</t>
  </si>
  <si>
    <t>污染减排</t>
  </si>
  <si>
    <t>其他污染减排支出</t>
  </si>
  <si>
    <t>其他节能环保支出</t>
  </si>
  <si>
    <t>城乡社区支出</t>
  </si>
  <si>
    <t>城乡社区管理事务</t>
  </si>
  <si>
    <t>城乡社区规划与管理</t>
  </si>
  <si>
    <t>城乡社区环境卫生</t>
  </si>
  <si>
    <t>建设市场管理与监督</t>
  </si>
  <si>
    <t>其他城乡社区支出</t>
  </si>
  <si>
    <t>农林水支出</t>
  </si>
  <si>
    <t>农业农村</t>
  </si>
  <si>
    <t>科技转化与推广服务</t>
  </si>
  <si>
    <t>病虫害控制</t>
  </si>
  <si>
    <t>农产品质量安全</t>
  </si>
  <si>
    <t>防灾救灾</t>
  </si>
  <si>
    <t>农业结构调整补贴</t>
  </si>
  <si>
    <t>农业生产发展</t>
  </si>
  <si>
    <t>农村合作经济</t>
  </si>
  <si>
    <t>农村社会事业</t>
  </si>
  <si>
    <t>农业资源保护修复与利用</t>
  </si>
  <si>
    <t>农田建设</t>
  </si>
  <si>
    <t>其他农业农村支出</t>
  </si>
  <si>
    <t>林业和草原</t>
  </si>
  <si>
    <t>森林资源培育</t>
  </si>
  <si>
    <t>森林生态效益补偿</t>
  </si>
  <si>
    <t>动植物保护</t>
  </si>
  <si>
    <t>湿地保护</t>
  </si>
  <si>
    <t>林业草原防灾减灾</t>
  </si>
  <si>
    <t>其他林业和草原支出</t>
  </si>
  <si>
    <t>水利</t>
  </si>
  <si>
    <t>水利工程建设</t>
  </si>
  <si>
    <t>水利工程运行与维护</t>
  </si>
  <si>
    <t>防汛</t>
  </si>
  <si>
    <t>抗旱</t>
  </si>
  <si>
    <t>农村水利</t>
  </si>
  <si>
    <t>其他水利支出</t>
  </si>
  <si>
    <t>巩固脱贫攻坚成果衔接乡村振兴</t>
  </si>
  <si>
    <t>其他巩固脱贫攻坚成果衔接乡村振兴支出</t>
  </si>
  <si>
    <t>农村综合改革</t>
  </si>
  <si>
    <t>其他农村综合改革支出</t>
  </si>
  <si>
    <t>普惠金融发展支出</t>
  </si>
  <si>
    <t>其他普惠金融发展支出</t>
  </si>
  <si>
    <t>目标价格补贴</t>
  </si>
  <si>
    <t>其他目标价格补贴</t>
  </si>
  <si>
    <t>其他农林水支出</t>
  </si>
  <si>
    <t>交通运输支出</t>
  </si>
  <si>
    <t>公路水路运输</t>
  </si>
  <si>
    <t>公路建设</t>
  </si>
  <si>
    <t>公路养护</t>
  </si>
  <si>
    <t>其他交通运输支出</t>
  </si>
  <si>
    <t>资源勘探工业信息等支出</t>
  </si>
  <si>
    <t>制造业</t>
  </si>
  <si>
    <t>工业和信息产业监管</t>
  </si>
  <si>
    <t>支持中小企业发展和管理</t>
  </si>
  <si>
    <t>其他支持中小企业发展和管理</t>
  </si>
  <si>
    <t>其他资源勘探工业信息等支出</t>
  </si>
  <si>
    <t>商业服务业等支出</t>
  </si>
  <si>
    <t>商业流通事务</t>
  </si>
  <si>
    <t>其他商业流通事务支出</t>
  </si>
  <si>
    <t>涉外发展服务支出</t>
  </si>
  <si>
    <t>其他商业服务业等支出</t>
  </si>
  <si>
    <t>金融支出</t>
  </si>
  <si>
    <t>其他金融支出</t>
  </si>
  <si>
    <t>自然资源海洋气象等支出</t>
  </si>
  <si>
    <t>自然资源事务</t>
  </si>
  <si>
    <t>自然资源调查与确权登记</t>
  </si>
  <si>
    <t>其他自然资源事务支出</t>
  </si>
  <si>
    <t>保障性安居工程支出</t>
  </si>
  <si>
    <t>其他保障性安居工程支出</t>
  </si>
  <si>
    <t>住房改革支出</t>
  </si>
  <si>
    <t>购房补贴</t>
  </si>
  <si>
    <t>粮油物资事务</t>
  </si>
  <si>
    <t>其他粮油物资事务支出</t>
  </si>
  <si>
    <t>灾害防治及应急管理支出</t>
  </si>
  <si>
    <t>应急管理事务</t>
  </si>
  <si>
    <t>消防救援事务</t>
  </si>
  <si>
    <t>地震事务</t>
  </si>
  <si>
    <t>自然灾害防治</t>
  </si>
  <si>
    <t>地质灾害防治</t>
  </si>
  <si>
    <t>自然灾害救灾及恢复重建</t>
  </si>
  <si>
    <t>自然灾害救灾补助</t>
  </si>
  <si>
    <t>预备费</t>
  </si>
  <si>
    <t>地方政府一般债务付息支出</t>
  </si>
  <si>
    <t>上解上级支出</t>
  </si>
  <si>
    <t>年终结余</t>
  </si>
  <si>
    <t>附表8</t>
  </si>
  <si>
    <t>附表9</t>
  </si>
  <si>
    <t>科目名称</t>
  </si>
  <si>
    <t>附表10</t>
  </si>
  <si>
    <t>科目编码（类、款）</t>
  </si>
  <si>
    <t>支出经济分类科目</t>
  </si>
  <si>
    <t>机关工资福利支出</t>
  </si>
  <si>
    <t xml:space="preserve">  工资奖金津补贴</t>
  </si>
  <si>
    <t xml:space="preserve">  社会保障缴费</t>
  </si>
  <si>
    <t xml:space="preserve">  住房公积金</t>
  </si>
  <si>
    <t xml:space="preserve">  其他工资福利支出</t>
  </si>
  <si>
    <t>机关商品和服务支出</t>
  </si>
  <si>
    <t xml:space="preserve">  办公经费</t>
  </si>
  <si>
    <t xml:space="preserve">  会议费</t>
  </si>
  <si>
    <t xml:space="preserve">  培训费</t>
  </si>
  <si>
    <t xml:space="preserve">  专用材料购置费</t>
  </si>
  <si>
    <t xml:space="preserve">  委托业务费</t>
  </si>
  <si>
    <t xml:space="preserve">  公务接待费</t>
  </si>
  <si>
    <t xml:space="preserve">  因公出国(境)费用</t>
  </si>
  <si>
    <t xml:space="preserve">  公务用车运行维护费</t>
  </si>
  <si>
    <t xml:space="preserve">  维修(护)费</t>
  </si>
  <si>
    <t xml:space="preserve">  其他商品和服务支出</t>
  </si>
  <si>
    <t>机关资本性支出(一)</t>
  </si>
  <si>
    <t xml:space="preserve">  房屋建筑物购建</t>
  </si>
  <si>
    <t xml:space="preserve">  基础设施建设</t>
  </si>
  <si>
    <t xml:space="preserve">  公务用车购置</t>
  </si>
  <si>
    <t xml:space="preserve">  土地征迁补偿和安置支出</t>
  </si>
  <si>
    <t xml:space="preserve">  设备购置</t>
  </si>
  <si>
    <t xml:space="preserve">  大型修缮</t>
  </si>
  <si>
    <t xml:space="preserve">  其他资本性支出</t>
  </si>
  <si>
    <t>机关资本性支出(二)</t>
  </si>
  <si>
    <t>对事业单位经常性补助</t>
  </si>
  <si>
    <t xml:space="preserve">  工资福利支出</t>
  </si>
  <si>
    <t xml:space="preserve">  商品和服务支出</t>
  </si>
  <si>
    <t xml:space="preserve">  其他对事业单位补助</t>
  </si>
  <si>
    <t>对事业单位资本性补助</t>
  </si>
  <si>
    <t xml:space="preserve">  资本性支出(一)</t>
  </si>
  <si>
    <t xml:space="preserve">  资本性支出(二)</t>
  </si>
  <si>
    <t>对企业补助</t>
  </si>
  <si>
    <t xml:space="preserve">  费用补贴</t>
  </si>
  <si>
    <t xml:space="preserve">  利息补贴</t>
  </si>
  <si>
    <t xml:space="preserve">  其他对企业补助</t>
  </si>
  <si>
    <t>对企业资本性支出</t>
  </si>
  <si>
    <t xml:space="preserve">  对企业资本性支出(一)</t>
  </si>
  <si>
    <t xml:space="preserve">  对企业资本性支出(二)</t>
  </si>
  <si>
    <t>对个人和家庭的补助</t>
  </si>
  <si>
    <t xml:space="preserve">  社会福利和救助</t>
  </si>
  <si>
    <t xml:space="preserve">  助学金</t>
  </si>
  <si>
    <t xml:space="preserve">  个人农业生产补贴</t>
  </si>
  <si>
    <t xml:space="preserve">  离退休费</t>
  </si>
  <si>
    <t xml:space="preserve">  其他对个人和家庭补助</t>
  </si>
  <si>
    <t>对社会保障基金补助</t>
  </si>
  <si>
    <t xml:space="preserve">  对社会保险基金补助</t>
  </si>
  <si>
    <t xml:space="preserve">  补充全国社会保障基金</t>
  </si>
  <si>
    <t xml:space="preserve">  对机关事业单位职业年金的补助</t>
  </si>
  <si>
    <t>债务利息及费用支出</t>
  </si>
  <si>
    <t xml:space="preserve">  国内债务付息</t>
  </si>
  <si>
    <t xml:space="preserve">  国外债务付息</t>
  </si>
  <si>
    <t xml:space="preserve">  国内债务发行费用</t>
  </si>
  <si>
    <t xml:space="preserve">  国外债务发行费用</t>
  </si>
  <si>
    <t>预备费及预留</t>
  </si>
  <si>
    <t xml:space="preserve">  预备费</t>
  </si>
  <si>
    <t xml:space="preserve">  预留</t>
  </si>
  <si>
    <t xml:space="preserve">  赠与</t>
  </si>
  <si>
    <t xml:space="preserve">  国家赔偿费用支出</t>
  </si>
  <si>
    <t xml:space="preserve">  对民间非营利组织和群众性自治组织补贴</t>
  </si>
  <si>
    <t xml:space="preserve">  其他支出</t>
  </si>
  <si>
    <t>附表11</t>
  </si>
  <si>
    <t>项目</t>
  </si>
  <si>
    <t>　  1、增值税和消费税税收返还收入</t>
  </si>
  <si>
    <t>　  2、所得税基数返还收入</t>
  </si>
  <si>
    <t>　  3、成品油价格和税费改革税收返还收入</t>
  </si>
  <si>
    <t>　  4、其他税收返还收入(增值税、营业税、城镇土地使用税基数返还)</t>
  </si>
  <si>
    <t xml:space="preserve">2023年对下转移支付分地区、分项目表
</t>
  </si>
  <si>
    <t>县市区</t>
  </si>
  <si>
    <t>转移支付</t>
  </si>
  <si>
    <t>备注：县属末级，无对下转移支付，此表无内容</t>
  </si>
  <si>
    <t>附表12</t>
  </si>
  <si>
    <t>本年地方政府债务限额</t>
  </si>
  <si>
    <t>年末地方政府债务余额</t>
  </si>
  <si>
    <t>附表13</t>
  </si>
  <si>
    <t>2023年预算数</t>
  </si>
  <si>
    <t>103010202 地方农网还贷资金收入</t>
  </si>
  <si>
    <t/>
  </si>
  <si>
    <t>207 文化旅游体育与传媒支出</t>
  </si>
  <si>
    <t>1030112 海南省高等级公路车辆通行附加费收入</t>
  </si>
  <si>
    <t>20707 国家电影事业发展专项资金安排的支出</t>
  </si>
  <si>
    <t>1030129 国家电影事业发展专项资金收入</t>
  </si>
  <si>
    <t>2070701 资助国产影片放映</t>
  </si>
  <si>
    <t>1030146 国有土地收益基金收入</t>
  </si>
  <si>
    <t>2070702 资助影院建设</t>
  </si>
  <si>
    <t>1030147 农业土地开发资金收入</t>
  </si>
  <si>
    <t>2070703 资助少数民族语电影译制</t>
  </si>
  <si>
    <t>1030148 国有土地使用权出让收入</t>
  </si>
  <si>
    <t>2070704 购买农村电影公益性放映版权服务</t>
  </si>
  <si>
    <t>103014801 土地出让价款收入</t>
  </si>
  <si>
    <t>2070799 其他国家电影事业发展专项资金支出</t>
  </si>
  <si>
    <t>103014802 补缴的土地价款</t>
  </si>
  <si>
    <t>20709 旅游发展基金支出</t>
  </si>
  <si>
    <t>103014803 划拨土地收入</t>
  </si>
  <si>
    <t>2070901 宣传促销</t>
  </si>
  <si>
    <t>103014898 缴纳新增建设用地土地有偿使用费</t>
  </si>
  <si>
    <t>2070902 行业规划</t>
  </si>
  <si>
    <t>103014899 其他土地出让收入</t>
  </si>
  <si>
    <t>2070903 旅游事业补助</t>
  </si>
  <si>
    <t>103015002 地方大中型水库库区基金收入</t>
  </si>
  <si>
    <t>2070904 地方旅游开发项目补助</t>
  </si>
  <si>
    <t>1030155 彩票公益金收入</t>
  </si>
  <si>
    <t>2070999 其他旅游发展基金支出</t>
  </si>
  <si>
    <t>103015501 福利彩票公益金收入</t>
  </si>
  <si>
    <t>20710 国家电影事业发展专项资金对应专项债务收入安排的支出</t>
  </si>
  <si>
    <t>103015502 体育彩票公益金收入</t>
  </si>
  <si>
    <t>2071001 资助城市影院</t>
  </si>
  <si>
    <t>1030156 城市基础设施配套费收入</t>
  </si>
  <si>
    <t>2071099 其他国家电影事业发展专项资金对应专项债务收入支出</t>
  </si>
  <si>
    <t>1030157 小型水库移民扶助基金收入</t>
  </si>
  <si>
    <t>208 社会保障和就业支出</t>
  </si>
  <si>
    <t>1030158 国家重大水利工程建设基金收入</t>
  </si>
  <si>
    <t>20822     大中型水库移民后期扶持基金支出</t>
  </si>
  <si>
    <t>1030159 车辆通行费</t>
  </si>
  <si>
    <t>2082201       移民补助</t>
  </si>
  <si>
    <t>1030178 污水处理费收入</t>
  </si>
  <si>
    <t>2082202       基础设施建设和经济发展</t>
  </si>
  <si>
    <t>1030180 彩票发行机构和彩票销售机构的业务费用</t>
  </si>
  <si>
    <t>2082299       其他大中型水库移民后期扶持基金支出</t>
  </si>
  <si>
    <t>103018003 福利彩票销售机构的业务费用</t>
  </si>
  <si>
    <t>20823     小型水库移民扶助基金安排的支出</t>
  </si>
  <si>
    <t>103018004 体育彩票销售机构的业务费用</t>
  </si>
  <si>
    <t>2082301       移民补助</t>
  </si>
  <si>
    <t>103018005 彩票兑奖周转金</t>
  </si>
  <si>
    <t>2082301       基础设施建设和经济发展</t>
  </si>
  <si>
    <t>103018006 彩票发行销售风险基金</t>
  </si>
  <si>
    <t>2082399       其他小型水库移民扶助基金支出</t>
  </si>
  <si>
    <t>103018007 彩票市场调控资金收入</t>
  </si>
  <si>
    <t>20829     小型水库移民扶助基金对应专项债务收入安排的支出</t>
  </si>
  <si>
    <t>1030199 其他政府性基金收入</t>
  </si>
  <si>
    <t>2082901       基础设施建设和经济发展</t>
  </si>
  <si>
    <t>10310 专项债券对应项目专项收入</t>
  </si>
  <si>
    <t>2082999       其他小型水库移民扶助基金对应专项债务收入安排的支出</t>
  </si>
  <si>
    <t>211 节能环保支出</t>
  </si>
  <si>
    <t>21160 可再生能源电价附加收入安排的支出</t>
  </si>
  <si>
    <t>2116001 风力发电补助</t>
  </si>
  <si>
    <t>2116002 太阳能发电补助</t>
  </si>
  <si>
    <t>2116003 生物质能发电补助</t>
  </si>
  <si>
    <t>2116099 其他可再生能源电价附加收入安排的支出</t>
  </si>
  <si>
    <t>21161 废弃电器电子产品处理基金支出</t>
  </si>
  <si>
    <t>2116101 回收处理费用补贴</t>
  </si>
  <si>
    <t>2116102 信息系统建设</t>
  </si>
  <si>
    <t>2116103 基金征管经费</t>
  </si>
  <si>
    <t>2116104 其他废弃电器电子产品处理基金支出</t>
  </si>
  <si>
    <t>212 城乡社区支出</t>
  </si>
  <si>
    <t>21208 国有土地使用权出让收入安排的支出</t>
  </si>
  <si>
    <t>2120801 征地和拆迁补偿支出</t>
  </si>
  <si>
    <t>2120802 土地开发支出</t>
  </si>
  <si>
    <t>2120803 城市建设支出</t>
  </si>
  <si>
    <t>2120804 农村基础设施建设支出</t>
  </si>
  <si>
    <t>2120805 补助被征地农民支出</t>
  </si>
  <si>
    <t>2120806 土地出让业务支出</t>
  </si>
  <si>
    <t>2120807 廉租住房支出</t>
  </si>
  <si>
    <t>2120809 支付破产或改制企业职工安置费</t>
  </si>
  <si>
    <t>2120810 棚户区改造支出</t>
  </si>
  <si>
    <t>2120811 公共租赁住房支出</t>
  </si>
  <si>
    <t>2120813 保障性住房租金补贴</t>
  </si>
  <si>
    <t>2120899 其他国有土地使用权出让收入安排的支出</t>
  </si>
  <si>
    <t>2120814 农业生产发展支出</t>
  </si>
  <si>
    <t>2120815 农村社会事业支出</t>
  </si>
  <si>
    <t>2120816 农业农村生态环境支出</t>
  </si>
  <si>
    <t>21210 国有土地收益基金安排的支出</t>
  </si>
  <si>
    <t>2121001 征地和拆迁补偿支出</t>
  </si>
  <si>
    <t>2121002 土地开发支出</t>
  </si>
  <si>
    <t>2121099 其他国有土地收益基金支出</t>
  </si>
  <si>
    <t>21211 农业土地开发资金安排的支出</t>
  </si>
  <si>
    <t>21213 城市基础设施配套费安排的支出</t>
  </si>
  <si>
    <t>2121301 城市公共设施</t>
  </si>
  <si>
    <t>2121302 城市环境卫生</t>
  </si>
  <si>
    <t>2121303 公有房屋</t>
  </si>
  <si>
    <t>2121304 城市防洪</t>
  </si>
  <si>
    <t>2121399 其他城市基础设施配套费安排的支出</t>
  </si>
  <si>
    <t>21214 污水处理费安排的支出</t>
  </si>
  <si>
    <t>2121401 污水处理设施建设和运营</t>
  </si>
  <si>
    <t>2121402 代征手续费</t>
  </si>
  <si>
    <t>2121499 其他污水处理费安排的支出</t>
  </si>
  <si>
    <t>21215 土地储备专项债券收入安排的支出</t>
  </si>
  <si>
    <t>2121501 征地和拆迁补偿支出</t>
  </si>
  <si>
    <t>2121502 土地开发支出</t>
  </si>
  <si>
    <t>2121599 其他土地储备专项债券收入安排的支出</t>
  </si>
  <si>
    <t>21216 棚户区改造专项债券收入安排的支出</t>
  </si>
  <si>
    <t>2121601 征地和拆迁补偿支出</t>
  </si>
  <si>
    <t>2121602 土地开发支出</t>
  </si>
  <si>
    <t>2121699 其他棚户区改造专项债券收入安排的支出</t>
  </si>
  <si>
    <t>21217 城市基础设施配套费对应专项债务收入安排的支出</t>
  </si>
  <si>
    <t>2121701 城市公共设施</t>
  </si>
  <si>
    <t>2121702 城市环境卫生</t>
  </si>
  <si>
    <t>2121703 公有房屋</t>
  </si>
  <si>
    <t>2121704 城市防洪</t>
  </si>
  <si>
    <t>2121799 其他城市基础设施配套费对应专项债务收入安排的支出</t>
  </si>
  <si>
    <t>21218 污水处理费对应专项债务收入安排的支出</t>
  </si>
  <si>
    <t>2121801 污水处理设施建设和运营</t>
  </si>
  <si>
    <t>2121899 其他污水处理费对应专项债务收入安排的支出</t>
  </si>
  <si>
    <t>21219 国有土地使用权出让收入对应专项债务收入安排的支出</t>
  </si>
  <si>
    <t>2121901 征地和拆迁补偿支出</t>
  </si>
  <si>
    <t>2121902 土地开发支出</t>
  </si>
  <si>
    <t>2121903 城市建设支出</t>
  </si>
  <si>
    <t>2121904 农村基础设施建设支出</t>
  </si>
  <si>
    <t>2121905 廉租住房支出</t>
  </si>
  <si>
    <t>2121906 棚户区改造支出</t>
  </si>
  <si>
    <t>2121907 公共租赁住房支出</t>
  </si>
  <si>
    <t>2121999 其他国有土地使用权出让收入对应专项债务收入安排的支出</t>
  </si>
  <si>
    <t>213 农林水支出</t>
  </si>
  <si>
    <t>21366 大中型水库库区基金安排的支出</t>
  </si>
  <si>
    <t>2136601 基础设施建设和经济发展</t>
  </si>
  <si>
    <t>2136602 解决移民遗留问题</t>
  </si>
  <si>
    <t>2136603 库区防护工程维护</t>
  </si>
  <si>
    <t>2136699 其他大中型水库库区基金支出</t>
  </si>
  <si>
    <t>21367 三峡水库库区基金支出</t>
  </si>
  <si>
    <t>2136701 基础设施建设和经济发展</t>
  </si>
  <si>
    <t>2136702 解决移民遗留问题</t>
  </si>
  <si>
    <t>2136703 库区维护和管理</t>
  </si>
  <si>
    <t>2136799 其他三峡水库库区基金支出</t>
  </si>
  <si>
    <t>21369 国家重大水利工程建设基金安排的支出</t>
  </si>
  <si>
    <t>2136901 南水北调工程建设</t>
  </si>
  <si>
    <t>2136902 三峡后续工作</t>
  </si>
  <si>
    <t>2136903 地方重大水利工程建设</t>
  </si>
  <si>
    <t>2136999 其他重大水利工程建设基金支出</t>
  </si>
  <si>
    <t>214 交通运输支出</t>
  </si>
  <si>
    <t>21460 海南省高等级公路车辆通行附加费安排的支出</t>
  </si>
  <si>
    <t>2146001 公路建设</t>
  </si>
  <si>
    <t>2146002 公路养护</t>
  </si>
  <si>
    <t>2146003 公路还贷</t>
  </si>
  <si>
    <t>2146099 其他海南省高等级公路车辆通行附加费安排的支出</t>
  </si>
  <si>
    <t>21462 车辆通行费安排的支出</t>
  </si>
  <si>
    <t>2146201 公路还贷</t>
  </si>
  <si>
    <t>2146202 政府还贷公路养护</t>
  </si>
  <si>
    <t>2146203 政府还贷公路管理</t>
  </si>
  <si>
    <t>2146299 其他车辆通行费安排的支出</t>
  </si>
  <si>
    <t>21464 铁路建设基金支出</t>
  </si>
  <si>
    <t>2146401 铁路建设投资</t>
  </si>
  <si>
    <t>2146402 购置铁路机车车辆</t>
  </si>
  <si>
    <t>2146403 铁路还贷</t>
  </si>
  <si>
    <t>2146404 建设项目铺底资金</t>
  </si>
  <si>
    <t>2146405 勘测设计</t>
  </si>
  <si>
    <t>2146406 注册资本金</t>
  </si>
  <si>
    <t>2146407 周转资金</t>
  </si>
  <si>
    <t>2146499 其他铁路建设基金支出</t>
  </si>
  <si>
    <t>21468 船舶油污损害赔偿基金支出</t>
  </si>
  <si>
    <t>2146801 应急处置费用</t>
  </si>
  <si>
    <t>2146802 控制清除污染</t>
  </si>
  <si>
    <t>2146803 损失补偿</t>
  </si>
  <si>
    <t>2146804 生态恢复</t>
  </si>
  <si>
    <t>2146805 监视监测</t>
  </si>
  <si>
    <t>2146899 其他船舶油污损害赔偿基金支出</t>
  </si>
  <si>
    <t>21469 民航发展基金支出</t>
  </si>
  <si>
    <t>2146901 民航机场建设</t>
  </si>
  <si>
    <t>2146902 空管系统建设</t>
  </si>
  <si>
    <t>2146903 民航安全</t>
  </si>
  <si>
    <t>2146904 航线和机场补贴</t>
  </si>
  <si>
    <t>2146906 民航节能减排</t>
  </si>
  <si>
    <t>2146907 通用航空发展</t>
  </si>
  <si>
    <t>2146908 征管经费</t>
  </si>
  <si>
    <t>2146999 其他民航发展基金支出</t>
  </si>
  <si>
    <t>21470 海南省高等级公路车辆通行附加费对应专项债务收入安排的支出</t>
  </si>
  <si>
    <t>2147001 公路建设</t>
  </si>
  <si>
    <t>2147099 其他海南省高等级公路车辆通行附加费对应专项债务收入安排的支出</t>
  </si>
  <si>
    <t>21471 政府收费公路专项债券收入安排的支出</t>
  </si>
  <si>
    <t>2147101 公路建设</t>
  </si>
  <si>
    <t>2147199 其他政府收费公路专项债券收入安排的支出</t>
  </si>
  <si>
    <t>21472 车辆通行费对应专项债务收入安排的支出</t>
  </si>
  <si>
    <t>215 资源勘探工业信息等支出</t>
  </si>
  <si>
    <t>21562 农网还贷资金支出</t>
  </si>
  <si>
    <t>2156202 地方农网还贷资金支出</t>
  </si>
  <si>
    <t>2156299 其他农网还贷资金支出</t>
  </si>
  <si>
    <t>229 其他支出</t>
  </si>
  <si>
    <t>22904 其他政府性基金及对应专项债务收入安排的支出</t>
  </si>
  <si>
    <t>2290401 其他政府性基金安排的支出</t>
  </si>
  <si>
    <t>2290402 其他地方自行试点项目收益专项债券收入安排的支出</t>
  </si>
  <si>
    <t>2290403 其他政府性基金债务收入安排的支出</t>
  </si>
  <si>
    <t>22908 彩票发行销售机构业务费安排的支出</t>
  </si>
  <si>
    <t>2290802 福利彩票发行机构的业务费支出</t>
  </si>
  <si>
    <t>2290803 体育彩票发行机构的业务费支出</t>
  </si>
  <si>
    <t>2290804 福利彩票销售机构的业务费支出</t>
  </si>
  <si>
    <t>2290805 体育彩票销售机构的业务费支出</t>
  </si>
  <si>
    <t>2290806 彩票兑奖周转金支出</t>
  </si>
  <si>
    <t>2290807 彩票发行销售风险基金支出</t>
  </si>
  <si>
    <t>2290808 彩票市场调控资金支出</t>
  </si>
  <si>
    <t>2290899 其他彩票发行销售机构业务费安排的支出</t>
  </si>
  <si>
    <t>22960 彩票公益金安排的支出</t>
  </si>
  <si>
    <t>2296002 用于社会福利的彩票公益金支出</t>
  </si>
  <si>
    <t>2296003 用于体育事业的彩票公益金支出</t>
  </si>
  <si>
    <t>2296004 用于教育事业的彩票公益金支出</t>
  </si>
  <si>
    <t>2296005 用于红十字事业的彩票公益金支出</t>
  </si>
  <si>
    <t>2296006 用于残疾人事业的彩票公益金支出</t>
  </si>
  <si>
    <t>2296010 用于文化事业的彩票公益金支出</t>
  </si>
  <si>
    <t>2296011 用于巩固脱贫攻坚成果衔接乡村振兴的彩票公益金支出</t>
  </si>
  <si>
    <t>2296012 用于法律援助的彩票公益金支出</t>
  </si>
  <si>
    <t>2296013 用于城乡医疗救助的彩票公益金支出</t>
  </si>
  <si>
    <t>2296099 用于其他社会公益事业的彩票公益金支出</t>
  </si>
  <si>
    <t>232 债务付息支出</t>
  </si>
  <si>
    <t>2320401 海南省高等级公路车辆通行附加费债务付息支出</t>
  </si>
  <si>
    <t>2320405 国家电影事业发展专项资金债务付息支出</t>
  </si>
  <si>
    <t>2320411 国有土地使用权出让金债务付息支出</t>
  </si>
  <si>
    <t>2320413 农业土地开发资金债务付息支出</t>
  </si>
  <si>
    <t>2320414 大中型水库库区基金债务付息支出</t>
  </si>
  <si>
    <t>2320416 城市基础设施配套费债务付息支出</t>
  </si>
  <si>
    <t>2320417 小型水库移民扶助基金债务付息支出</t>
  </si>
  <si>
    <t>2320418 国家重大水利工程建设基金债务付息支出</t>
  </si>
  <si>
    <t>2320419 车辆通行费债务付息支出</t>
  </si>
  <si>
    <t>2320420 污水处理费债务付息支出</t>
  </si>
  <si>
    <t>2320431 土地储备专项债券付息支出</t>
  </si>
  <si>
    <t>2320432 政府收费公路专项债券付息支出</t>
  </si>
  <si>
    <t>2320433 棚户区改造专项债券付息支出</t>
  </si>
  <si>
    <t>2320498 其他地方自行试点项目收益专项债券付息支出</t>
  </si>
  <si>
    <t>2320499 其他政府性基金债务付息支出</t>
  </si>
  <si>
    <t>233 债务发行费用支出</t>
  </si>
  <si>
    <t>2330401 海南省高等级公路车辆通行附加费债务发行费用支出</t>
  </si>
  <si>
    <t>2330405 国家电影事业发展专项资金债务发行费用支出</t>
  </si>
  <si>
    <t>2330411 国有土地使用权出让金债务发行费用支出</t>
  </si>
  <si>
    <t>2330413 农业土地开发资金债务发行费用支出</t>
  </si>
  <si>
    <t>2330414 大中型水库库区基金债务发行费用支出</t>
  </si>
  <si>
    <t>2330416 城市基础设施配套费债务发行费用支出</t>
  </si>
  <si>
    <t>2330417 小型水库移民扶助基金债务发行费用支出</t>
  </si>
  <si>
    <t>2330418 国家重大水利工程建设基金债务发行费用支出</t>
  </si>
  <si>
    <t>2330419 车辆通行费债务发行费用支出</t>
  </si>
  <si>
    <t>2330420 污水处理费债务发行费用支出</t>
  </si>
  <si>
    <t>2330431 土地储备专项债券发行费用支出</t>
  </si>
  <si>
    <t>2330432 政府收费公路专项债券发行费用支出</t>
  </si>
  <si>
    <t>2330433 棚户区改造专项债券发行费用支出</t>
  </si>
  <si>
    <t>2330498 其他地方自行试点项目收益专项债券发行费用支出</t>
  </si>
  <si>
    <t>2330499 其他政府性基金债务发行费用支出</t>
  </si>
  <si>
    <t>234 抗疫特别国债安排的支出</t>
  </si>
  <si>
    <t>23401 基础设施建设</t>
  </si>
  <si>
    <t>2340101 公共卫生体系建设</t>
  </si>
  <si>
    <t>2340102 重大疫情防控救治体系建设</t>
  </si>
  <si>
    <t>2340103 粮食安全</t>
  </si>
  <si>
    <t>2340104 能源安全</t>
  </si>
  <si>
    <t>2340105 应急物资保障</t>
  </si>
  <si>
    <t>2340106 产业链改造升级</t>
  </si>
  <si>
    <t>2340107 城镇老旧小区改造</t>
  </si>
  <si>
    <t>2340108 生态环境治理</t>
  </si>
  <si>
    <t>2340109 交通基础设施建设</t>
  </si>
  <si>
    <t>2340110 市政设施建设</t>
  </si>
  <si>
    <t>2340111 重大区域规划基础设施建设</t>
  </si>
  <si>
    <t>2340199 其他基础设施建设</t>
  </si>
  <si>
    <t>23402 抗疫相关支出</t>
  </si>
  <si>
    <t>2340201 减免房租补贴</t>
  </si>
  <si>
    <t>2340202 重点企业贷款贴息</t>
  </si>
  <si>
    <t>2340203 创业担保贷款贴息</t>
  </si>
  <si>
    <t>2340204 援企稳岗补贴</t>
  </si>
  <si>
    <t>2340205 困难群众基本生活补助</t>
  </si>
  <si>
    <t>2340299 其他抗疫相关支出</t>
  </si>
  <si>
    <t xml:space="preserve"> 收入合计</t>
  </si>
  <si>
    <t>110 转移性收入</t>
  </si>
  <si>
    <t>230 转移性支出</t>
  </si>
  <si>
    <t>11004   政府性基金补助收入</t>
  </si>
  <si>
    <t>23004 政府性基金转移支付</t>
  </si>
  <si>
    <t>1100603 政府性基金上解收入</t>
  </si>
  <si>
    <t>2300603 政府性基金上解支出</t>
  </si>
  <si>
    <t>1100802 政府性基金预算上年结余收入</t>
  </si>
  <si>
    <t>2300802 政府性基金预算调出资金</t>
  </si>
  <si>
    <t>1100902 调入政府性基金预算资金</t>
  </si>
  <si>
    <t>2300902 政府性基金年终结余</t>
  </si>
  <si>
    <t>1100902LRjtz     其中：地方政府性基金调入专项收入</t>
  </si>
  <si>
    <t>23104 地方政府专项债务还本支出</t>
  </si>
  <si>
    <t>1050402   地方政府专项债务收入</t>
  </si>
  <si>
    <t>23011 债务转贷支出</t>
  </si>
  <si>
    <t>1101102   地方政府专项债务转贷收入</t>
  </si>
  <si>
    <t xml:space="preserve"> 收入总计</t>
  </si>
  <si>
    <t>支出总计</t>
  </si>
  <si>
    <t>附表14</t>
  </si>
  <si>
    <t>附表15</t>
  </si>
  <si>
    <t>附表16</t>
  </si>
  <si>
    <t>津市市2023年本级政府性基金支出表</t>
  </si>
  <si>
    <t>附表17</t>
  </si>
  <si>
    <t>上级补助收入</t>
  </si>
  <si>
    <t xml:space="preserve">   其中：大中型水库移民后期扶持基金</t>
  </si>
  <si>
    <t>附表18</t>
  </si>
  <si>
    <t>本年地方政府专项债务限额</t>
  </si>
  <si>
    <t>年末地方政府专项债务余额</t>
  </si>
  <si>
    <t>附表19</t>
  </si>
  <si>
    <t>2023年                  预算数</t>
  </si>
  <si>
    <t>1030601 利润收入</t>
  </si>
  <si>
    <t>22301 解决历史遗留问题及改革成本支出</t>
  </si>
  <si>
    <t>1030602 股利、股息收入</t>
  </si>
  <si>
    <t>22302 国有企业资本金注入</t>
  </si>
  <si>
    <t>1030603 产权转让收入</t>
  </si>
  <si>
    <t>22303 国有企业政策性补贴</t>
  </si>
  <si>
    <t>1030604 清算收入</t>
  </si>
  <si>
    <t>2239999 其他国有资本经营预算支出</t>
  </si>
  <si>
    <t>1030698 其他国有资本经营预算收入</t>
  </si>
  <si>
    <t>1100501 国有资本经营预算转移支付收入</t>
  </si>
  <si>
    <t>23005 国有资本经营预算转移支付</t>
  </si>
  <si>
    <t>1100604 国有资本经营预算上解收入</t>
  </si>
  <si>
    <t>23006 上解支出</t>
  </si>
  <si>
    <t>1100804 国有资本经营预算上年结余收入</t>
  </si>
  <si>
    <t>23008 调出资金</t>
  </si>
  <si>
    <t>23009 年终结余</t>
  </si>
  <si>
    <t>收入总计</t>
  </si>
  <si>
    <t>附表20</t>
  </si>
  <si>
    <t>2023年                                       预算数</t>
  </si>
  <si>
    <t>附表21</t>
  </si>
  <si>
    <t>2023年                                             预算数</t>
  </si>
  <si>
    <t>附表22</t>
  </si>
  <si>
    <t>附表23</t>
  </si>
  <si>
    <t>预算数据</t>
  </si>
  <si>
    <t>备注：2023年津市市国有资本经营预算无对下转移支付，此表无数据</t>
  </si>
  <si>
    <t>附表24</t>
  </si>
  <si>
    <t>企业职工基本</t>
  </si>
  <si>
    <t>城乡居民基本</t>
  </si>
  <si>
    <t>机关事业单位基</t>
  </si>
  <si>
    <t>职工基本医</t>
  </si>
  <si>
    <t>养老保险基金</t>
  </si>
  <si>
    <t>本养老保险基金</t>
  </si>
  <si>
    <t>疗保险基金</t>
  </si>
  <si>
    <t>说明：1、企业职工基本养老保险基金2019年7月开始实行省级统筹，收支执行情况由省级社保部门统一编制，此表未反映数据；
2、工伤保险基金2020年7月实行市级统筹，城乡居民基本医疗保险基金和职工基本医疗保险基金2020年10月开始实施市级统筹，失业保险基金计划2023年实行省级统筹，4项基金预算情况由常德市统一编制。</t>
  </si>
  <si>
    <t>附表25</t>
  </si>
  <si>
    <t>收入</t>
  </si>
  <si>
    <t>附表26</t>
  </si>
  <si>
    <t>支出</t>
  </si>
  <si>
    <t>附表27</t>
  </si>
  <si>
    <t>功能科目编码</t>
  </si>
  <si>
    <t>功能科目名称</t>
  </si>
  <si>
    <t>资金性质</t>
  </si>
  <si>
    <t>类</t>
  </si>
  <si>
    <t>款</t>
  </si>
  <si>
    <t>项</t>
  </si>
  <si>
    <t>03</t>
  </si>
  <si>
    <t>08</t>
  </si>
  <si>
    <t>一般预算</t>
  </si>
  <si>
    <t>04</t>
  </si>
  <si>
    <t>99</t>
  </si>
  <si>
    <t>06</t>
  </si>
  <si>
    <t>02</t>
  </si>
  <si>
    <t>13</t>
  </si>
  <si>
    <t>招商引资</t>
  </si>
  <si>
    <t>32</t>
  </si>
  <si>
    <t>38</t>
  </si>
  <si>
    <t>市场主体管理</t>
  </si>
  <si>
    <t>人民防空</t>
  </si>
  <si>
    <t>其他普通教育支出</t>
  </si>
  <si>
    <t>09</t>
  </si>
  <si>
    <t>科技成果转化与扩散</t>
  </si>
  <si>
    <t>其他技术研究与开发支出</t>
  </si>
  <si>
    <t>05</t>
  </si>
  <si>
    <t>其他科技条件与服务支出</t>
  </si>
  <si>
    <t>01</t>
  </si>
  <si>
    <t>科技奖励</t>
  </si>
  <si>
    <t>07</t>
  </si>
  <si>
    <t>其他就业补助支出</t>
  </si>
  <si>
    <t>军队移交政府的离退休人员安置</t>
  </si>
  <si>
    <t>10</t>
  </si>
  <si>
    <t>养老服务</t>
  </si>
  <si>
    <t>11</t>
  </si>
  <si>
    <t>残疾人就业和扶贫</t>
  </si>
  <si>
    <t>其他公立医院支出</t>
  </si>
  <si>
    <t>重大公共卫生服务</t>
  </si>
  <si>
    <t>突发公共卫生事件应急处理</t>
  </si>
  <si>
    <t>其他公共卫生支出</t>
  </si>
  <si>
    <t>17</t>
  </si>
  <si>
    <t>计划生育服务</t>
  </si>
  <si>
    <t>农村环境保护</t>
  </si>
  <si>
    <t>其他城乡社区管理事务支出</t>
  </si>
  <si>
    <t>19</t>
  </si>
  <si>
    <t>22</t>
  </si>
  <si>
    <t>26</t>
  </si>
  <si>
    <t>53</t>
  </si>
  <si>
    <t>15</t>
  </si>
  <si>
    <t>16</t>
  </si>
  <si>
    <t>对村级公益事业建设的补助</t>
  </si>
  <si>
    <t>对村集体经济组织的补助</t>
  </si>
  <si>
    <t>农村综合改革示范试点补助</t>
  </si>
  <si>
    <t>创业担保贷款贴息及奖补</t>
  </si>
  <si>
    <t>其他公路水路运输支出</t>
  </si>
  <si>
    <t>其他制造业支出</t>
  </si>
  <si>
    <t>其他支持中小企业发展和管理支出</t>
  </si>
  <si>
    <t>其他资源勘探信息等支出</t>
  </si>
  <si>
    <t>其他涉外发展服务支出</t>
  </si>
  <si>
    <t>其他金融发展支出</t>
  </si>
  <si>
    <t>土地资源利用与保护</t>
  </si>
  <si>
    <t>棚户区改造</t>
  </si>
  <si>
    <t>老旧小区改造</t>
  </si>
  <si>
    <t>其他应急管理支出</t>
  </si>
  <si>
    <t>附表28</t>
  </si>
  <si>
    <t>项          目</t>
  </si>
  <si>
    <t>2022年预算数</t>
  </si>
  <si>
    <t>预算数据对比</t>
  </si>
  <si>
    <t>合           计</t>
  </si>
  <si>
    <t>1、因公出国（境）费用</t>
  </si>
  <si>
    <t>2、公务接待费</t>
  </si>
  <si>
    <t>3、公务用车费</t>
  </si>
  <si>
    <t>其中：（1）公务用车运行维护费</t>
  </si>
  <si>
    <t xml:space="preserve">           （2）公务用车购置</t>
  </si>
  <si>
    <r>
      <rPr>
        <sz val="10"/>
        <color theme="1"/>
        <rFont val="宋体"/>
        <charset val="134"/>
      </rPr>
      <t>说明：本表填列口径为</t>
    </r>
    <r>
      <rPr>
        <sz val="10"/>
        <color theme="1"/>
        <rFont val="Times New Roman"/>
        <charset val="134"/>
      </rPr>
      <t>“</t>
    </r>
    <r>
      <rPr>
        <sz val="10"/>
        <color theme="1"/>
        <rFont val="宋体"/>
        <charset val="134"/>
      </rPr>
      <t>三公</t>
    </r>
    <r>
      <rPr>
        <sz val="10"/>
        <color theme="1"/>
        <rFont val="Times New Roman"/>
        <charset val="134"/>
      </rPr>
      <t>”</t>
    </r>
    <r>
      <rPr>
        <sz val="10"/>
        <color theme="1"/>
        <rFont val="宋体"/>
        <charset val="134"/>
      </rPr>
      <t>经费预算公共财政拨款当年安排数（不含上年结转），包括经费拨款和纳入预算管理的非税收入拨款。</t>
    </r>
  </si>
  <si>
    <r>
      <rPr>
        <sz val="10"/>
        <rFont val="宋体"/>
        <charset val="134"/>
        <scheme val="minor"/>
      </rPr>
      <t xml:space="preserve">    1.因公出国（境）团组情况：本年度预计使用公共预算财政拨款安排的出国（境）团组</t>
    </r>
    <r>
      <rPr>
        <u/>
        <sz val="10"/>
        <rFont val="宋体"/>
        <charset val="134"/>
      </rPr>
      <t xml:space="preserve"> 0 </t>
    </r>
    <r>
      <rPr>
        <sz val="10"/>
        <rFont val="宋体"/>
        <charset val="134"/>
        <scheme val="minor"/>
      </rPr>
      <t>个；参加 其他单位组织的出国（境）团组</t>
    </r>
    <r>
      <rPr>
        <u/>
        <sz val="10"/>
        <rFont val="宋体"/>
        <charset val="134"/>
      </rPr>
      <t xml:space="preserve"> 0  </t>
    </r>
    <r>
      <rPr>
        <sz val="10"/>
        <rFont val="宋体"/>
        <charset val="134"/>
        <scheme val="minor"/>
      </rPr>
      <t>个；全年因公出国（境）累计</t>
    </r>
    <r>
      <rPr>
        <u/>
        <sz val="10"/>
        <rFont val="宋体"/>
        <charset val="134"/>
      </rPr>
      <t xml:space="preserve">  0 </t>
    </r>
    <r>
      <rPr>
        <sz val="10"/>
        <rFont val="宋体"/>
        <charset val="134"/>
        <scheme val="minor"/>
      </rPr>
      <t>人次。</t>
    </r>
  </si>
  <si>
    <r>
      <rPr>
        <sz val="10"/>
        <rFont val="宋体"/>
        <charset val="134"/>
        <scheme val="minor"/>
      </rPr>
      <t xml:space="preserve">  2.公务接待情况：本年度预计使用公共预算财政拨款支出的国内公务接待共</t>
    </r>
    <r>
      <rPr>
        <u/>
        <sz val="10"/>
        <rFont val="宋体"/>
        <charset val="134"/>
        <scheme val="minor"/>
      </rPr>
      <t>1330万</t>
    </r>
    <r>
      <rPr>
        <sz val="10"/>
        <rFont val="宋体"/>
        <charset val="134"/>
        <scheme val="minor"/>
      </rPr>
      <t>元。</t>
    </r>
  </si>
  <si>
    <t xml:space="preserve">          3.三公经费2023年比去年减少217万元，其中公务接待费减少205万元、公务用车运行维护费减少12万元，公务用车购置费用与2022年预算数持平。减少主要原因是各单位坚持厉行节约，严格贯彻落实过“紧日子”要求，进一步压减三公经费支出规模。</t>
  </si>
  <si>
    <t>附表29</t>
  </si>
  <si>
    <t>单位名称</t>
  </si>
  <si>
    <t>货物采购</t>
  </si>
  <si>
    <t>工程采购</t>
  </si>
  <si>
    <t>服务采购</t>
  </si>
  <si>
    <t>全市合计</t>
  </si>
  <si>
    <t>一、</t>
  </si>
  <si>
    <t>农业口</t>
  </si>
  <si>
    <t>湖南津市毛里湖国家湿地公园管理处</t>
  </si>
  <si>
    <t>津市市畜牧水产事务中心</t>
  </si>
  <si>
    <t>津市市农机事务中心</t>
  </si>
  <si>
    <t>津市市乡村振兴局</t>
  </si>
  <si>
    <t>津市市农村经营服务站</t>
  </si>
  <si>
    <t>津市市农业农村局</t>
  </si>
  <si>
    <t>津市市水利局</t>
  </si>
  <si>
    <t>二、</t>
  </si>
  <si>
    <t>企业口</t>
  </si>
  <si>
    <t>工业和信息化局</t>
  </si>
  <si>
    <t>市场管理服务中心</t>
  </si>
  <si>
    <t xml:space="preserve">嘉山风景名胜管理处
</t>
  </si>
  <si>
    <t>商务局</t>
  </si>
  <si>
    <t>应急管理局</t>
  </si>
  <si>
    <t>高新区</t>
  </si>
  <si>
    <t>招商促进事务中心</t>
  </si>
  <si>
    <t>三、</t>
  </si>
  <si>
    <t>社保口</t>
  </si>
  <si>
    <t>人力资源与社会
保障局</t>
  </si>
  <si>
    <t>医疗保障局</t>
  </si>
  <si>
    <t>民政局（一级预算单位）</t>
  </si>
  <si>
    <t>社会救助事务中心</t>
  </si>
  <si>
    <t>社会福利院</t>
  </si>
  <si>
    <t>殡葬事务中心</t>
  </si>
  <si>
    <t>刘家山公墓管理处</t>
  </si>
  <si>
    <t>殡仪馆</t>
  </si>
  <si>
    <t>退役军人事务局（一级预算单位）</t>
  </si>
  <si>
    <t>军队离退休干部休养所</t>
  </si>
  <si>
    <t>残疾人联合会</t>
  </si>
  <si>
    <t>卫健局（一级预算单位）</t>
  </si>
  <si>
    <t>卫生计生综合监督局</t>
  </si>
  <si>
    <t>疾病预防控制中心</t>
  </si>
  <si>
    <t>血防站</t>
  </si>
  <si>
    <t>三洲驿街道社区卫生服务中心</t>
  </si>
  <si>
    <t>汪家桥街道社区卫生服务中心</t>
  </si>
  <si>
    <t>襄阳街街道社区卫生服务中心</t>
  </si>
  <si>
    <t>金鱼岭街道社区卫生服务中心</t>
  </si>
  <si>
    <t>新洲卫生院</t>
  </si>
  <si>
    <t>渡口卫生院（药山）</t>
  </si>
  <si>
    <t>白衣卫生院</t>
  </si>
  <si>
    <t>棠华卫生院</t>
  </si>
  <si>
    <t>灵泉卫生院</t>
  </si>
  <si>
    <t>李家铺卫生院</t>
  </si>
  <si>
    <t>毛里湖镇卫生院</t>
  </si>
  <si>
    <t>人民医院</t>
  </si>
  <si>
    <t>中医院</t>
  </si>
  <si>
    <t>妇幼保健院</t>
  </si>
  <si>
    <t>农村卫生工作站</t>
  </si>
  <si>
    <t>四</t>
  </si>
  <si>
    <t>经建口</t>
  </si>
  <si>
    <t>津市市人防办</t>
  </si>
  <si>
    <t>津市市住建局</t>
  </si>
  <si>
    <t>津市市发展和改革局</t>
  </si>
  <si>
    <t>津市市林业局</t>
  </si>
  <si>
    <t>津市市国有林场</t>
  </si>
  <si>
    <t>津市市交通运输局</t>
  </si>
  <si>
    <t>津市市城市管理和行政执法局</t>
  </si>
  <si>
    <t>津市市公路养护中心</t>
  </si>
  <si>
    <t>津市市环境卫生管理处</t>
  </si>
  <si>
    <t>津市供销合作社联合社</t>
  </si>
  <si>
    <t>津市市建设工程质量安全监督管理站</t>
  </si>
  <si>
    <t>津市市市政工程管理处</t>
  </si>
  <si>
    <t>津市市园林管理处</t>
  </si>
  <si>
    <t>津市市水运事务中心（海事处）</t>
  </si>
  <si>
    <t>津市市道路运输服务中心（运管处）</t>
  </si>
  <si>
    <t>津市交通建设质量安全监督管理站</t>
  </si>
  <si>
    <t>五、</t>
  </si>
  <si>
    <t>乡财口</t>
  </si>
  <si>
    <t>三洲驿街道办事处</t>
  </si>
  <si>
    <t>汪家桥街道办事处</t>
  </si>
  <si>
    <t>襄阳街街道办事处</t>
  </si>
  <si>
    <t>金鱼岭街道办事处</t>
  </si>
  <si>
    <t>新洲镇政府</t>
  </si>
  <si>
    <t>白衣镇政府</t>
  </si>
  <si>
    <t>药山镇政府</t>
  </si>
  <si>
    <t>毛里湖镇政府</t>
  </si>
  <si>
    <t>津市市嘉山
街道办事处</t>
  </si>
  <si>
    <t>六、</t>
  </si>
  <si>
    <t>文行口</t>
  </si>
  <si>
    <t>市委办</t>
  </si>
  <si>
    <t>政府办</t>
  </si>
  <si>
    <t>人大</t>
  </si>
  <si>
    <t>政协</t>
  </si>
  <si>
    <t>档案馆</t>
  </si>
  <si>
    <t>党史办</t>
  </si>
  <si>
    <t>信访局</t>
  </si>
  <si>
    <t>统计局</t>
  </si>
  <si>
    <t>文联</t>
  </si>
  <si>
    <t>民盟</t>
  </si>
  <si>
    <t>民建</t>
  </si>
  <si>
    <t>农工党</t>
  </si>
  <si>
    <t>政法委</t>
  </si>
  <si>
    <t>宣传部</t>
  </si>
  <si>
    <t>组织部</t>
  </si>
  <si>
    <t>统战部</t>
  </si>
  <si>
    <t>市委接待处</t>
  </si>
  <si>
    <t>共青团</t>
  </si>
  <si>
    <t>编办</t>
  </si>
  <si>
    <t>科技局</t>
  </si>
  <si>
    <t>融媒体中心</t>
  </si>
  <si>
    <t>文旅广体局</t>
  </si>
  <si>
    <t>市委党校</t>
  </si>
  <si>
    <t>总工会</t>
  </si>
  <si>
    <t>地震局</t>
  </si>
  <si>
    <t>文化馆</t>
  </si>
  <si>
    <t>纪委</t>
  </si>
  <si>
    <t>巡察办</t>
  </si>
  <si>
    <t>一完小</t>
  </si>
  <si>
    <t>二完小</t>
  </si>
  <si>
    <t>五完小</t>
  </si>
  <si>
    <t>七完小</t>
  </si>
  <si>
    <t>特殊教育学校</t>
  </si>
  <si>
    <t>青少年活动中心</t>
  </si>
  <si>
    <t>行政审批局</t>
  </si>
  <si>
    <t>教育局</t>
  </si>
  <si>
    <t>职教集团</t>
  </si>
  <si>
    <t>新洲中学</t>
  </si>
  <si>
    <t>翊武中学</t>
  </si>
  <si>
    <t>灵泉中学</t>
  </si>
  <si>
    <t>李家铺中学</t>
  </si>
  <si>
    <t>棠华中学</t>
  </si>
  <si>
    <t>双济实验学校</t>
  </si>
  <si>
    <t>白衣中学</t>
  </si>
  <si>
    <t>保河堤中学</t>
  </si>
  <si>
    <t>一中</t>
  </si>
  <si>
    <t>三中</t>
  </si>
  <si>
    <t>五中（车胤中学）</t>
  </si>
  <si>
    <t>财政局</t>
  </si>
  <si>
    <t>交警队</t>
  </si>
  <si>
    <t>公安局</t>
  </si>
  <si>
    <t>司法局</t>
  </si>
  <si>
    <t>审计局</t>
  </si>
  <si>
    <t>老干局</t>
  </si>
  <si>
    <t>森林公安局</t>
  </si>
  <si>
    <t>妇联</t>
  </si>
  <si>
    <t>工商联</t>
  </si>
  <si>
    <t>火花幼儿园</t>
  </si>
  <si>
    <t>市场监督管理局</t>
  </si>
  <si>
    <t>嘉山实验学校</t>
  </si>
  <si>
    <t>归国华侨</t>
  </si>
  <si>
    <t>津市市消防救援大队</t>
  </si>
  <si>
    <t>科学技术协会</t>
  </si>
  <si>
    <t>德雅中学</t>
  </si>
  <si>
    <t>机关事务服务中心</t>
  </si>
  <si>
    <t>七、</t>
  </si>
  <si>
    <t>综合口</t>
  </si>
  <si>
    <t>自然资源局</t>
  </si>
  <si>
    <t xml:space="preserve">住房保障服务中心
</t>
  </si>
  <si>
    <t>征收办</t>
  </si>
  <si>
    <t>附表30</t>
  </si>
  <si>
    <t>转移支付收入</t>
  </si>
</sst>
</file>

<file path=xl/styles.xml><?xml version="1.0" encoding="utf-8"?>
<styleSheet xmlns="http://schemas.openxmlformats.org/spreadsheetml/2006/main">
  <numFmts count="10">
    <numFmt numFmtId="176" formatCode="#,##0.00_ "/>
    <numFmt numFmtId="42" formatCode="_ &quot;￥&quot;* #,##0_ ;_ &quot;￥&quot;* \-#,##0_ ;_ &quot;￥&quot;* &quot;-&quot;_ ;_ @_ "/>
    <numFmt numFmtId="41" formatCode="_ * #,##0_ ;_ * \-#,##0_ ;_ * &quot;-&quot;_ ;_ @_ "/>
    <numFmt numFmtId="43" formatCode="_ * #,##0.00_ ;_ * \-#,##0.00_ ;_ * &quot;-&quot;??_ ;_ @_ "/>
    <numFmt numFmtId="177" formatCode="#,##0_ "/>
    <numFmt numFmtId="178" formatCode="0.00_ "/>
    <numFmt numFmtId="44" formatCode="_ &quot;￥&quot;* #,##0.00_ ;_ &quot;￥&quot;* \-#,##0.00_ ;_ &quot;￥&quot;* &quot;-&quot;??_ ;_ @_ "/>
    <numFmt numFmtId="179" formatCode="0.0_);[Red]\(0.0\)"/>
    <numFmt numFmtId="180" formatCode="0.00_);\(0.00\)"/>
    <numFmt numFmtId="181" formatCode="0_ "/>
  </numFmts>
  <fonts count="98">
    <font>
      <sz val="11"/>
      <color theme="1"/>
      <name val="宋体"/>
      <charset val="134"/>
      <scheme val="minor"/>
    </font>
    <font>
      <sz val="18"/>
      <name val="方正小标宋简体"/>
      <charset val="134"/>
    </font>
    <font>
      <b/>
      <sz val="11"/>
      <name val="方正小标宋简体"/>
      <charset val="134"/>
    </font>
    <font>
      <sz val="10"/>
      <name val="宋体"/>
      <charset val="134"/>
    </font>
    <font>
      <b/>
      <sz val="11"/>
      <color theme="1"/>
      <name val="宋体"/>
      <charset val="134"/>
      <scheme val="minor"/>
    </font>
    <font>
      <sz val="10"/>
      <color theme="1"/>
      <name val="宋体"/>
      <charset val="134"/>
      <scheme val="minor"/>
    </font>
    <font>
      <sz val="20"/>
      <color theme="1"/>
      <name val="方正小标宋简体"/>
      <charset val="134"/>
    </font>
    <font>
      <sz val="12"/>
      <color theme="1"/>
      <name val="宋体"/>
      <charset val="134"/>
    </font>
    <font>
      <sz val="11"/>
      <name val="宋体"/>
      <charset val="0"/>
      <scheme val="minor"/>
    </font>
    <font>
      <sz val="10"/>
      <color theme="1"/>
      <name val="宋体"/>
      <charset val="134"/>
    </font>
    <font>
      <sz val="10"/>
      <color theme="1"/>
      <name val="黑体"/>
      <charset val="134"/>
    </font>
    <font>
      <b/>
      <i/>
      <sz val="10"/>
      <color theme="1"/>
      <name val="宋体"/>
      <charset val="134"/>
    </font>
    <font>
      <b/>
      <sz val="10"/>
      <color theme="1"/>
      <name val="宋体"/>
      <charset val="134"/>
    </font>
    <font>
      <b/>
      <sz val="10"/>
      <name val="宋体"/>
      <charset val="134"/>
    </font>
    <font>
      <b/>
      <u/>
      <sz val="10"/>
      <color theme="1"/>
      <name val="宋体"/>
      <charset val="134"/>
    </font>
    <font>
      <sz val="10"/>
      <name val="宋体"/>
      <charset val="134"/>
      <scheme val="minor"/>
    </font>
    <font>
      <sz val="11"/>
      <name val="宋体"/>
      <charset val="134"/>
      <scheme val="minor"/>
    </font>
    <font>
      <sz val="20"/>
      <name val="方正小标宋简体"/>
      <charset val="134"/>
    </font>
    <font>
      <sz val="10"/>
      <color indexed="8"/>
      <name val="宋体"/>
      <charset val="134"/>
    </font>
    <font>
      <b/>
      <sz val="18"/>
      <name val="楷体_GB2312"/>
      <charset val="134"/>
    </font>
    <font>
      <sz val="10"/>
      <color rgb="FF000000"/>
      <name val="宋体"/>
      <charset val="134"/>
    </font>
    <font>
      <sz val="20"/>
      <color rgb="FF000000"/>
      <name val="方正小标宋简体"/>
      <charset val="134"/>
    </font>
    <font>
      <sz val="10"/>
      <color rgb="FF000000"/>
      <name val="黑体"/>
      <charset val="134"/>
    </font>
    <font>
      <sz val="12"/>
      <color theme="1"/>
      <name val="黑体"/>
      <charset val="134"/>
    </font>
    <font>
      <sz val="10"/>
      <color indexed="8"/>
      <name val="宋体"/>
      <charset val="134"/>
      <scheme val="minor"/>
    </font>
    <font>
      <sz val="12"/>
      <color theme="1"/>
      <name val="宋体"/>
      <charset val="134"/>
      <scheme val="minor"/>
    </font>
    <font>
      <sz val="10"/>
      <color rgb="FF000000"/>
      <name val="宋体"/>
      <charset val="134"/>
      <scheme val="minor"/>
    </font>
    <font>
      <sz val="10"/>
      <color rgb="FF000000"/>
      <name val="宋体"/>
      <charset val="0"/>
      <scheme val="minor"/>
    </font>
    <font>
      <sz val="11"/>
      <color indexed="8"/>
      <name val="Times New Roman"/>
      <charset val="0"/>
    </font>
    <font>
      <b/>
      <sz val="10"/>
      <color indexed="8"/>
      <name val="宋体"/>
      <charset val="134"/>
      <scheme val="minor"/>
    </font>
    <font>
      <sz val="9"/>
      <name val="宋体"/>
      <charset val="134"/>
    </font>
    <font>
      <sz val="12"/>
      <name val="宋体"/>
      <charset val="134"/>
    </font>
    <font>
      <sz val="16"/>
      <color indexed="8"/>
      <name val="黑体"/>
      <charset val="134"/>
    </font>
    <font>
      <sz val="13"/>
      <color indexed="8"/>
      <name val="宋体"/>
      <charset val="134"/>
    </font>
    <font>
      <b/>
      <sz val="13"/>
      <color indexed="8"/>
      <name val="宋体"/>
      <charset val="134"/>
    </font>
    <font>
      <sz val="11"/>
      <name val="宋体"/>
      <charset val="134"/>
    </font>
    <font>
      <sz val="10"/>
      <color indexed="10"/>
      <name val="宋体"/>
      <charset val="134"/>
    </font>
    <font>
      <sz val="9"/>
      <name val="SimSun"/>
      <charset val="134"/>
    </font>
    <font>
      <sz val="11"/>
      <name val="SimSun"/>
      <charset val="134"/>
    </font>
    <font>
      <sz val="10"/>
      <name val="方正书宋_GBK"/>
      <charset val="134"/>
    </font>
    <font>
      <sz val="11"/>
      <color rgb="FFFF0000"/>
      <name val="宋体"/>
      <charset val="134"/>
      <scheme val="minor"/>
    </font>
    <font>
      <b/>
      <sz val="9"/>
      <color rgb="FF000000"/>
      <name val="宋体"/>
      <charset val="134"/>
      <scheme val="minor"/>
    </font>
    <font>
      <b/>
      <sz val="10"/>
      <color rgb="FF000000"/>
      <name val="宋体"/>
      <charset val="134"/>
      <scheme val="minor"/>
    </font>
    <font>
      <sz val="8"/>
      <color rgb="FFFF0000"/>
      <name val="宋体"/>
      <charset val="134"/>
      <scheme val="minor"/>
    </font>
    <font>
      <sz val="8"/>
      <color rgb="FF000000"/>
      <name val="宋体"/>
      <charset val="134"/>
      <scheme val="minor"/>
    </font>
    <font>
      <sz val="10"/>
      <color theme="1"/>
      <name val="方正书宋简体"/>
      <charset val="134"/>
    </font>
    <font>
      <b/>
      <sz val="10"/>
      <color theme="1"/>
      <name val="宋体"/>
      <charset val="134"/>
      <scheme val="minor"/>
    </font>
    <font>
      <b/>
      <sz val="12"/>
      <color theme="1"/>
      <name val="宋体"/>
      <charset val="134"/>
      <scheme val="minor"/>
    </font>
    <font>
      <sz val="8"/>
      <color theme="1"/>
      <name val="宋体"/>
      <charset val="134"/>
      <scheme val="minor"/>
    </font>
    <font>
      <sz val="9"/>
      <color rgb="FF000000"/>
      <name val="宋体"/>
      <charset val="134"/>
      <scheme val="minor"/>
    </font>
    <font>
      <sz val="9"/>
      <color theme="1"/>
      <name val="宋体"/>
      <charset val="134"/>
      <scheme val="minor"/>
    </font>
    <font>
      <b/>
      <sz val="18"/>
      <color theme="1"/>
      <name val="宋体"/>
      <charset val="134"/>
      <scheme val="minor"/>
    </font>
    <font>
      <sz val="18"/>
      <name val="宋体"/>
      <charset val="134"/>
      <scheme val="minor"/>
    </font>
    <font>
      <b/>
      <sz val="16"/>
      <color theme="1"/>
      <name val="宋体"/>
      <charset val="134"/>
      <scheme val="minor"/>
    </font>
    <font>
      <sz val="16"/>
      <name val="宋体"/>
      <charset val="134"/>
      <scheme val="minor"/>
    </font>
    <font>
      <sz val="14"/>
      <color theme="1"/>
      <name val="宋体"/>
      <charset val="134"/>
      <scheme val="minor"/>
    </font>
    <font>
      <sz val="14"/>
      <name val="宋体"/>
      <charset val="0"/>
      <scheme val="minor"/>
    </font>
    <font>
      <sz val="11"/>
      <color indexed="8"/>
      <name val="宋体"/>
      <charset val="134"/>
    </font>
    <font>
      <sz val="11"/>
      <color indexed="9"/>
      <name val="宋体"/>
      <charset val="134"/>
    </font>
    <font>
      <b/>
      <sz val="11"/>
      <color indexed="56"/>
      <name val="宋体"/>
      <charset val="134"/>
    </font>
    <font>
      <sz val="11"/>
      <color indexed="62"/>
      <name val="宋体"/>
      <charset val="134"/>
    </font>
    <font>
      <i/>
      <sz val="11"/>
      <color indexed="23"/>
      <name val="宋体"/>
      <charset val="134"/>
    </font>
    <font>
      <b/>
      <sz val="11"/>
      <color indexed="9"/>
      <name val="宋体"/>
      <charset val="134"/>
    </font>
    <font>
      <b/>
      <sz val="11"/>
      <color indexed="8"/>
      <name val="宋体"/>
      <charset val="134"/>
    </font>
    <font>
      <sz val="11"/>
      <color indexed="52"/>
      <name val="宋体"/>
      <charset val="134"/>
    </font>
    <font>
      <sz val="11"/>
      <color indexed="20"/>
      <name val="宋体"/>
      <charset val="134"/>
    </font>
    <font>
      <sz val="11"/>
      <color indexed="17"/>
      <name val="宋体"/>
      <charset val="134"/>
    </font>
    <font>
      <sz val="11"/>
      <color rgb="FF3F3F76"/>
      <name val="宋体"/>
      <charset val="0"/>
      <scheme val="minor"/>
    </font>
    <font>
      <b/>
      <sz val="11"/>
      <color indexed="52"/>
      <name val="宋体"/>
      <charset val="134"/>
    </font>
    <font>
      <b/>
      <sz val="15"/>
      <color theme="3"/>
      <name val="宋体"/>
      <charset val="134"/>
      <scheme val="minor"/>
    </font>
    <font>
      <b/>
      <sz val="15"/>
      <color indexed="56"/>
      <name val="宋体"/>
      <charset val="134"/>
    </font>
    <font>
      <b/>
      <sz val="18"/>
      <color indexed="56"/>
      <name val="宋体"/>
      <charset val="134"/>
    </font>
    <font>
      <b/>
      <sz val="13"/>
      <color indexed="56"/>
      <name val="宋体"/>
      <charset val="134"/>
    </font>
    <font>
      <b/>
      <sz val="11"/>
      <color indexed="63"/>
      <name val="宋体"/>
      <charset val="134"/>
    </font>
    <font>
      <sz val="11"/>
      <color theme="0"/>
      <name val="宋体"/>
      <charset val="0"/>
      <scheme val="minor"/>
    </font>
    <font>
      <b/>
      <sz val="11"/>
      <color rgb="FFFFFFFF"/>
      <name val="宋体"/>
      <charset val="0"/>
      <scheme val="minor"/>
    </font>
    <font>
      <sz val="11"/>
      <color indexed="60"/>
      <name val="宋体"/>
      <charset val="134"/>
    </font>
    <font>
      <sz val="11"/>
      <color indexed="10"/>
      <name val="宋体"/>
      <charset val="134"/>
    </font>
    <font>
      <sz val="11"/>
      <color theme="1"/>
      <name val="Tahoma"/>
      <charset val="134"/>
    </font>
    <font>
      <b/>
      <sz val="11"/>
      <color theme="1"/>
      <name val="宋体"/>
      <charset val="0"/>
      <scheme val="minor"/>
    </font>
    <font>
      <b/>
      <sz val="11"/>
      <color rgb="FF3F3F3F"/>
      <name val="宋体"/>
      <charset val="0"/>
      <scheme val="minor"/>
    </font>
    <font>
      <u/>
      <sz val="11"/>
      <color rgb="FF0000FF"/>
      <name val="宋体"/>
      <charset val="0"/>
      <scheme val="minor"/>
    </font>
    <font>
      <sz val="11"/>
      <color theme="1"/>
      <name val="宋体"/>
      <charset val="0"/>
      <scheme val="minor"/>
    </font>
    <font>
      <sz val="11"/>
      <color rgb="FF006100"/>
      <name val="宋体"/>
      <charset val="0"/>
      <scheme val="minor"/>
    </font>
    <font>
      <sz val="11"/>
      <color rgb="FF9C6500"/>
      <name val="宋体"/>
      <charset val="0"/>
      <scheme val="minor"/>
    </font>
    <font>
      <b/>
      <sz val="18"/>
      <color theme="3"/>
      <name val="宋体"/>
      <charset val="134"/>
      <scheme val="minor"/>
    </font>
    <font>
      <sz val="11"/>
      <color rgb="FF9C0006"/>
      <name val="宋体"/>
      <charset val="0"/>
      <scheme val="minor"/>
    </font>
    <font>
      <b/>
      <sz val="13"/>
      <color theme="3"/>
      <name val="宋体"/>
      <charset val="134"/>
      <scheme val="minor"/>
    </font>
    <font>
      <u/>
      <sz val="11"/>
      <color rgb="FF800080"/>
      <name val="宋体"/>
      <charset val="0"/>
      <scheme val="minor"/>
    </font>
    <font>
      <sz val="11"/>
      <color rgb="FFFF0000"/>
      <name val="宋体"/>
      <charset val="0"/>
      <scheme val="minor"/>
    </font>
    <font>
      <b/>
      <sz val="11"/>
      <color theme="3"/>
      <name val="宋体"/>
      <charset val="134"/>
      <scheme val="minor"/>
    </font>
    <font>
      <b/>
      <sz val="11"/>
      <color rgb="FFFA7D00"/>
      <name val="宋体"/>
      <charset val="0"/>
      <scheme val="minor"/>
    </font>
    <font>
      <i/>
      <sz val="11"/>
      <color rgb="FF7F7F7F"/>
      <name val="宋体"/>
      <charset val="0"/>
      <scheme val="minor"/>
    </font>
    <font>
      <sz val="11"/>
      <color rgb="FFFA7D00"/>
      <name val="宋体"/>
      <charset val="0"/>
      <scheme val="minor"/>
    </font>
    <font>
      <sz val="10"/>
      <color theme="1"/>
      <name val="Times New Roman"/>
      <charset val="134"/>
    </font>
    <font>
      <u/>
      <sz val="10"/>
      <name val="宋体"/>
      <charset val="134"/>
    </font>
    <font>
      <u/>
      <sz val="10"/>
      <name val="宋体"/>
      <charset val="134"/>
      <scheme val="minor"/>
    </font>
    <font>
      <sz val="10"/>
      <color rgb="FF000000"/>
      <name val="Times New Roman"/>
      <charset val="134"/>
    </font>
  </fonts>
  <fills count="58">
    <fill>
      <patternFill patternType="none"/>
    </fill>
    <fill>
      <patternFill patternType="gray125"/>
    </fill>
    <fill>
      <patternFill patternType="solid">
        <fgColor indexed="9"/>
        <bgColor indexed="64"/>
      </patternFill>
    </fill>
    <fill>
      <patternFill patternType="solid">
        <fgColor rgb="FFFFFFFF"/>
        <bgColor indexed="64"/>
      </patternFill>
    </fill>
    <fill>
      <patternFill patternType="solid">
        <fgColor theme="0"/>
        <bgColor indexed="64"/>
      </patternFill>
    </fill>
    <fill>
      <patternFill patternType="solid">
        <fgColor indexed="46"/>
        <bgColor indexed="64"/>
      </patternFill>
    </fill>
    <fill>
      <patternFill patternType="solid">
        <fgColor indexed="30"/>
        <bgColor indexed="64"/>
      </patternFill>
    </fill>
    <fill>
      <patternFill patternType="solid">
        <fgColor indexed="31"/>
        <bgColor indexed="64"/>
      </patternFill>
    </fill>
    <fill>
      <patternFill patternType="solid">
        <fgColor indexed="44"/>
        <bgColor indexed="64"/>
      </patternFill>
    </fill>
    <fill>
      <patternFill patternType="solid">
        <fgColor indexed="47"/>
        <bgColor indexed="64"/>
      </patternFill>
    </fill>
    <fill>
      <patternFill patternType="solid">
        <fgColor indexed="29"/>
        <bgColor indexed="64"/>
      </patternFill>
    </fill>
    <fill>
      <patternFill patternType="solid">
        <fgColor indexed="55"/>
        <bgColor indexed="64"/>
      </patternFill>
    </fill>
    <fill>
      <patternFill patternType="solid">
        <fgColor indexed="42"/>
        <bgColor indexed="64"/>
      </patternFill>
    </fill>
    <fill>
      <patternFill patternType="solid">
        <fgColor indexed="36"/>
        <bgColor indexed="64"/>
      </patternFill>
    </fill>
    <fill>
      <patternFill patternType="solid">
        <fgColor indexed="49"/>
        <bgColor indexed="64"/>
      </patternFill>
    </fill>
    <fill>
      <patternFill patternType="solid">
        <fgColor indexed="62"/>
        <bgColor indexed="64"/>
      </patternFill>
    </fill>
    <fill>
      <patternFill patternType="solid">
        <fgColor indexed="45"/>
        <bgColor indexed="64"/>
      </patternFill>
    </fill>
    <fill>
      <patternFill patternType="solid">
        <fgColor indexed="57"/>
        <bgColor indexed="64"/>
      </patternFill>
    </fill>
    <fill>
      <patternFill patternType="solid">
        <fgColor indexed="52"/>
        <bgColor indexed="64"/>
      </patternFill>
    </fill>
    <fill>
      <patternFill patternType="solid">
        <fgColor rgb="FFFFCC99"/>
        <bgColor indexed="64"/>
      </patternFill>
    </fill>
    <fill>
      <patternFill patternType="solid">
        <fgColor indexed="11"/>
        <bgColor indexed="64"/>
      </patternFill>
    </fill>
    <fill>
      <patternFill patternType="solid">
        <fgColor indexed="22"/>
        <bgColor indexed="64"/>
      </patternFill>
    </fill>
    <fill>
      <patternFill patternType="solid">
        <fgColor indexed="10"/>
        <bgColor indexed="64"/>
      </patternFill>
    </fill>
    <fill>
      <patternFill patternType="solid">
        <fgColor indexed="26"/>
        <bgColor indexed="64"/>
      </patternFill>
    </fill>
    <fill>
      <patternFill patternType="solid">
        <fgColor indexed="27"/>
        <bgColor indexed="64"/>
      </patternFill>
    </fill>
    <fill>
      <patternFill patternType="solid">
        <fgColor theme="6" tint="0.399975585192419"/>
        <bgColor indexed="64"/>
      </patternFill>
    </fill>
    <fill>
      <patternFill patternType="solid">
        <fgColor rgb="FFA5A5A5"/>
        <bgColor indexed="64"/>
      </patternFill>
    </fill>
    <fill>
      <patternFill patternType="solid">
        <fgColor indexed="51"/>
        <bgColor indexed="64"/>
      </patternFill>
    </fill>
    <fill>
      <patternFill patternType="solid">
        <fgColor indexed="53"/>
        <bgColor indexed="64"/>
      </patternFill>
    </fill>
    <fill>
      <patternFill patternType="solid">
        <fgColor indexed="43"/>
        <bgColor indexed="64"/>
      </patternFill>
    </fill>
    <fill>
      <patternFill patternType="solid">
        <fgColor rgb="FFF2F2F2"/>
        <bgColor indexed="64"/>
      </patternFill>
    </fill>
    <fill>
      <patternFill patternType="solid">
        <fgColor rgb="FFFFFFCC"/>
        <bgColor indexed="64"/>
      </patternFill>
    </fill>
    <fill>
      <patternFill patternType="solid">
        <fgColor theme="6"/>
        <bgColor indexed="64"/>
      </patternFill>
    </fill>
    <fill>
      <patternFill patternType="solid">
        <fgColor theme="6"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8"/>
        <bgColor indexed="64"/>
      </patternFill>
    </fill>
    <fill>
      <patternFill patternType="solid">
        <fgColor theme="8" tint="0.799981688894314"/>
        <bgColor indexed="64"/>
      </patternFill>
    </fill>
    <fill>
      <patternFill patternType="solid">
        <fgColor rgb="FFFFC7CE"/>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399975585192419"/>
        <bgColor indexed="64"/>
      </patternFill>
    </fill>
    <fill>
      <patternFill patternType="solid">
        <fgColor theme="9"/>
        <bgColor indexed="64"/>
      </patternFill>
    </fill>
    <fill>
      <patternFill patternType="solid">
        <fgColor theme="5" tint="0.599993896298105"/>
        <bgColor indexed="64"/>
      </patternFill>
    </fill>
    <fill>
      <patternFill patternType="solid">
        <fgColor theme="7"/>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5"/>
        <bgColor indexed="64"/>
      </patternFill>
    </fill>
    <fill>
      <patternFill patternType="solid">
        <fgColor theme="9" tint="0.799981688894314"/>
        <bgColor indexed="64"/>
      </patternFill>
    </fill>
    <fill>
      <patternFill patternType="solid">
        <fgColor theme="6" tint="0.599993896298105"/>
        <bgColor indexed="64"/>
      </patternFill>
    </fill>
    <fill>
      <patternFill patternType="solid">
        <fgColor theme="4"/>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8" tint="0.599993896298105"/>
        <bgColor indexed="64"/>
      </patternFill>
    </fill>
  </fills>
  <borders count="41">
    <border>
      <left/>
      <right/>
      <top/>
      <bottom/>
      <diagonal/>
    </border>
    <border>
      <left style="thin">
        <color auto="true"/>
      </left>
      <right style="thin">
        <color auto="true"/>
      </right>
      <top style="thin">
        <color auto="true"/>
      </top>
      <bottom style="thin">
        <color auto="true"/>
      </bottom>
      <diagonal/>
    </border>
    <border>
      <left style="thin">
        <color auto="true"/>
      </left>
      <right/>
      <top style="thin">
        <color auto="true"/>
      </top>
      <bottom style="thin">
        <color auto="true"/>
      </bottom>
      <diagonal/>
    </border>
    <border>
      <left style="thin">
        <color rgb="FF000000"/>
      </left>
      <right style="thin">
        <color rgb="FF000000"/>
      </right>
      <top style="thin">
        <color rgb="FF000000"/>
      </top>
      <bottom style="thin">
        <color rgb="FF000000"/>
      </bottom>
      <diagonal/>
    </border>
    <border>
      <left style="thin">
        <color indexed="0"/>
      </left>
      <right/>
      <top style="thin">
        <color indexed="0"/>
      </top>
      <bottom style="thin">
        <color indexed="0"/>
      </bottom>
      <diagonal/>
    </border>
    <border>
      <left style="thin">
        <color auto="true"/>
      </left>
      <right style="thin">
        <color auto="true"/>
      </right>
      <top style="thin">
        <color auto="true"/>
      </top>
      <bottom/>
      <diagonal/>
    </border>
    <border>
      <left style="thin">
        <color auto="true"/>
      </left>
      <right style="thin">
        <color auto="true"/>
      </right>
      <top/>
      <bottom/>
      <diagonal/>
    </border>
    <border>
      <left/>
      <right style="thin">
        <color auto="true"/>
      </right>
      <top style="thin">
        <color auto="true"/>
      </top>
      <bottom style="thin">
        <color auto="true"/>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auto="true"/>
      </left>
      <right style="thin">
        <color auto="true"/>
      </right>
      <top/>
      <bottom style="thin">
        <color auto="true"/>
      </bottom>
      <diagonal/>
    </border>
    <border>
      <left/>
      <right/>
      <top style="thin">
        <color auto="true"/>
      </top>
      <bottom style="thin">
        <color auto="true"/>
      </bottom>
      <diagonal/>
    </border>
    <border>
      <left/>
      <right/>
      <top/>
      <bottom style="thin">
        <color auto="true"/>
      </bottom>
      <diagonal/>
    </border>
    <border>
      <left style="thin">
        <color auto="true"/>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top style="thin">
        <color auto="true"/>
      </top>
      <bottom/>
      <diagonal/>
    </border>
    <border>
      <left style="thin">
        <color auto="true"/>
      </left>
      <right/>
      <top/>
      <bottom style="medium">
        <color auto="true"/>
      </bottom>
      <diagonal/>
    </border>
    <border>
      <left style="thin">
        <color auto="true"/>
      </left>
      <right/>
      <top style="medium">
        <color auto="true"/>
      </top>
      <bottom/>
      <diagonal/>
    </border>
    <border>
      <left style="thin">
        <color auto="true"/>
      </left>
      <right style="thin">
        <color auto="true"/>
      </right>
      <top/>
      <bottom style="medium">
        <color auto="true"/>
      </bottom>
      <diagonal/>
    </border>
    <border>
      <left style="thin">
        <color auto="true"/>
      </left>
      <right style="thin">
        <color auto="true"/>
      </right>
      <top style="medium">
        <color auto="true"/>
      </top>
      <bottom/>
      <diagonal/>
    </border>
    <border>
      <left/>
      <right style="thin">
        <color auto="true"/>
      </right>
      <top/>
      <bottom style="thin">
        <color auto="true"/>
      </bottom>
      <diagonal/>
    </border>
    <border>
      <left style="thin">
        <color auto="true"/>
      </left>
      <right/>
      <top/>
      <bottom style="thin">
        <color auto="true"/>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medium">
        <color indexed="30"/>
      </bottom>
      <diagonal/>
    </border>
    <border>
      <left/>
      <right/>
      <top style="thin">
        <color indexed="62"/>
      </top>
      <bottom style="double">
        <color indexed="62"/>
      </bottom>
      <diagonal/>
    </border>
    <border>
      <left/>
      <right/>
      <top/>
      <bottom style="double">
        <color indexed="5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thick">
        <color indexed="62"/>
      </bottom>
      <diagonal/>
    </border>
    <border>
      <left/>
      <right/>
      <top/>
      <bottom style="thick">
        <color indexed="2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double">
        <color rgb="FFFF8001"/>
      </bottom>
      <diagonal/>
    </border>
  </borders>
  <cellStyleXfs count="1680">
    <xf numFmtId="0" fontId="0" fillId="0" borderId="0">
      <alignment vertical="center"/>
    </xf>
    <xf numFmtId="0" fontId="57" fillId="10" borderId="0" applyNumberFormat="false" applyBorder="false" applyAlignment="false" applyProtection="false">
      <alignment vertical="center"/>
    </xf>
    <xf numFmtId="0" fontId="58" fillId="6" borderId="0" applyNumberFormat="false" applyBorder="false" applyAlignment="false" applyProtection="false">
      <alignment vertical="center"/>
    </xf>
    <xf numFmtId="0" fontId="57" fillId="16" borderId="0" applyNumberFormat="false" applyBorder="false" applyAlignment="false" applyProtection="false">
      <alignment vertical="center"/>
    </xf>
    <xf numFmtId="0" fontId="57" fillId="7" borderId="0" applyNumberFormat="false" applyBorder="false" applyAlignment="false" applyProtection="false">
      <alignment vertical="center"/>
    </xf>
    <xf numFmtId="0" fontId="58" fillId="6" borderId="0" applyNumberFormat="false" applyBorder="false" applyAlignment="false" applyProtection="false">
      <alignment vertical="center"/>
    </xf>
    <xf numFmtId="0" fontId="31" fillId="0" borderId="0"/>
    <xf numFmtId="0" fontId="70" fillId="0" borderId="31" applyNumberFormat="false" applyFill="false" applyAlignment="false" applyProtection="false">
      <alignment vertical="center"/>
    </xf>
    <xf numFmtId="0" fontId="57" fillId="27" borderId="0" applyNumberFormat="false" applyBorder="false" applyAlignment="false" applyProtection="false">
      <alignment vertical="center"/>
    </xf>
    <xf numFmtId="0" fontId="57" fillId="0" borderId="0">
      <alignment vertical="center"/>
    </xf>
    <xf numFmtId="0" fontId="70" fillId="0" borderId="31" applyNumberFormat="false" applyFill="false" applyAlignment="false" applyProtection="false">
      <alignment vertical="center"/>
    </xf>
    <xf numFmtId="0" fontId="57" fillId="8" borderId="0" applyNumberFormat="false" applyBorder="false" applyAlignment="false" applyProtection="false">
      <alignment vertical="center"/>
    </xf>
    <xf numFmtId="0" fontId="73" fillId="21" borderId="34" applyNumberFormat="false" applyAlignment="false" applyProtection="false">
      <alignment vertical="center"/>
    </xf>
    <xf numFmtId="0" fontId="77" fillId="0" borderId="0" applyNumberFormat="false" applyFill="false" applyBorder="false" applyAlignment="false" applyProtection="false">
      <alignment vertical="center"/>
    </xf>
    <xf numFmtId="0" fontId="64" fillId="0" borderId="28" applyNumberFormat="false" applyFill="false" applyAlignment="false" applyProtection="false">
      <alignment vertical="center"/>
    </xf>
    <xf numFmtId="0" fontId="31" fillId="0" borderId="0"/>
    <xf numFmtId="0" fontId="58" fillId="6" borderId="0" applyNumberFormat="false" applyBorder="false" applyAlignment="false" applyProtection="false">
      <alignment vertical="center"/>
    </xf>
    <xf numFmtId="0" fontId="58" fillId="6" borderId="0" applyNumberFormat="false" applyBorder="false" applyAlignment="false" applyProtection="false">
      <alignment vertical="center"/>
    </xf>
    <xf numFmtId="0" fontId="59" fillId="0" borderId="26" applyNumberFormat="false" applyFill="false" applyAlignment="false" applyProtection="false">
      <alignment vertical="center"/>
    </xf>
    <xf numFmtId="0" fontId="70" fillId="0" borderId="31" applyNumberFormat="false" applyFill="false" applyAlignment="false" applyProtection="false">
      <alignment vertical="center"/>
    </xf>
    <xf numFmtId="0" fontId="60" fillId="9" borderId="24" applyNumberFormat="false" applyAlignment="false" applyProtection="false">
      <alignment vertical="center"/>
    </xf>
    <xf numFmtId="0" fontId="57" fillId="7" borderId="0" applyNumberFormat="false" applyBorder="false" applyAlignment="false" applyProtection="false">
      <alignment vertical="center"/>
    </xf>
    <xf numFmtId="0" fontId="66" fillId="12" borderId="0" applyNumberFormat="false" applyBorder="false" applyAlignment="false" applyProtection="false">
      <alignment vertical="center"/>
    </xf>
    <xf numFmtId="0" fontId="66" fillId="12" borderId="0" applyNumberFormat="false" applyBorder="false" applyAlignment="false" applyProtection="false">
      <alignment vertical="center"/>
    </xf>
    <xf numFmtId="0" fontId="58" fillId="20" borderId="0" applyNumberFormat="false" applyBorder="false" applyAlignment="false" applyProtection="false">
      <alignment vertical="center"/>
    </xf>
    <xf numFmtId="0" fontId="57" fillId="27" borderId="0" applyNumberFormat="false" applyBorder="false" applyAlignment="false" applyProtection="false">
      <alignment vertical="center"/>
    </xf>
    <xf numFmtId="0" fontId="59" fillId="0" borderId="0" applyNumberFormat="false" applyFill="false" applyBorder="false" applyAlignment="false" applyProtection="false">
      <alignment vertical="center"/>
    </xf>
    <xf numFmtId="0" fontId="57" fillId="27" borderId="0" applyNumberFormat="false" applyBorder="false" applyAlignment="false" applyProtection="false">
      <alignment vertical="center"/>
    </xf>
    <xf numFmtId="0" fontId="65" fillId="16" borderId="0" applyNumberFormat="false" applyBorder="false" applyAlignment="false" applyProtection="false">
      <alignment vertical="center"/>
    </xf>
    <xf numFmtId="0" fontId="58" fillId="18" borderId="0" applyNumberFormat="false" applyBorder="false" applyAlignment="false" applyProtection="false">
      <alignment vertical="center"/>
    </xf>
    <xf numFmtId="0" fontId="31" fillId="0" borderId="0"/>
    <xf numFmtId="0" fontId="76" fillId="29" borderId="0" applyNumberFormat="false" applyBorder="false" applyAlignment="false" applyProtection="false">
      <alignment vertical="center"/>
    </xf>
    <xf numFmtId="0" fontId="77" fillId="0" borderId="0" applyNumberFormat="false" applyFill="false" applyBorder="false" applyAlignment="false" applyProtection="false">
      <alignment vertical="center"/>
    </xf>
    <xf numFmtId="0" fontId="31" fillId="0" borderId="0">
      <alignment vertical="center"/>
    </xf>
    <xf numFmtId="0" fontId="59" fillId="0" borderId="26" applyNumberFormat="false" applyFill="false" applyAlignment="false" applyProtection="false">
      <alignment vertical="center"/>
    </xf>
    <xf numFmtId="0" fontId="68" fillId="21" borderId="24" applyNumberFormat="false" applyAlignment="false" applyProtection="false">
      <alignment vertical="center"/>
    </xf>
    <xf numFmtId="0" fontId="64" fillId="0" borderId="28" applyNumberFormat="false" applyFill="false" applyAlignment="false" applyProtection="false">
      <alignment vertical="center"/>
    </xf>
    <xf numFmtId="0" fontId="77" fillId="0" borderId="0" applyNumberFormat="false" applyFill="false" applyBorder="false" applyAlignment="false" applyProtection="false">
      <alignment vertical="center"/>
    </xf>
    <xf numFmtId="0" fontId="59" fillId="0" borderId="26" applyNumberFormat="false" applyFill="false" applyAlignment="false" applyProtection="false">
      <alignment vertical="center"/>
    </xf>
    <xf numFmtId="0" fontId="57" fillId="7" borderId="0" applyNumberFormat="false" applyBorder="false" applyAlignment="false" applyProtection="false">
      <alignment vertical="center"/>
    </xf>
    <xf numFmtId="0" fontId="57" fillId="27" borderId="0" applyNumberFormat="false" applyBorder="false" applyAlignment="false" applyProtection="false">
      <alignment vertical="center"/>
    </xf>
    <xf numFmtId="0" fontId="57" fillId="16" borderId="0" applyNumberFormat="false" applyBorder="false" applyAlignment="false" applyProtection="false">
      <alignment vertical="center"/>
    </xf>
    <xf numFmtId="0" fontId="59" fillId="0" borderId="0" applyNumberFormat="false" applyFill="false" applyBorder="false" applyAlignment="false" applyProtection="false">
      <alignment vertical="center"/>
    </xf>
    <xf numFmtId="0" fontId="59" fillId="0" borderId="26" applyNumberFormat="false" applyFill="false" applyAlignment="false" applyProtection="false">
      <alignment vertical="center"/>
    </xf>
    <xf numFmtId="0" fontId="31" fillId="0" borderId="0">
      <alignment vertical="center"/>
    </xf>
    <xf numFmtId="0" fontId="57" fillId="5"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57" fillId="7" borderId="0" applyNumberFormat="false" applyBorder="false" applyAlignment="false" applyProtection="false">
      <alignment vertical="center"/>
    </xf>
    <xf numFmtId="0" fontId="31" fillId="0" borderId="0">
      <alignment vertical="center"/>
    </xf>
    <xf numFmtId="0" fontId="66" fillId="12" borderId="0" applyNumberFormat="false" applyBorder="false" applyAlignment="false" applyProtection="false">
      <alignment vertical="center"/>
    </xf>
    <xf numFmtId="0" fontId="58" fillId="20" borderId="0" applyNumberFormat="false" applyBorder="false" applyAlignment="false" applyProtection="false">
      <alignment vertical="center"/>
    </xf>
    <xf numFmtId="0" fontId="31" fillId="0" borderId="0"/>
    <xf numFmtId="0" fontId="57" fillId="0" borderId="0">
      <alignment vertical="center"/>
    </xf>
    <xf numFmtId="0" fontId="60" fillId="9" borderId="24" applyNumberFormat="false" applyAlignment="false" applyProtection="false">
      <alignment vertical="center"/>
    </xf>
    <xf numFmtId="0" fontId="71" fillId="0" borderId="0" applyNumberFormat="false" applyFill="false" applyBorder="false" applyAlignment="false" applyProtection="false">
      <alignment vertical="center"/>
    </xf>
    <xf numFmtId="0" fontId="62" fillId="11" borderId="25" applyNumberFormat="false" applyAlignment="false" applyProtection="false">
      <alignment vertical="center"/>
    </xf>
    <xf numFmtId="0" fontId="58" fillId="28" borderId="0" applyNumberFormat="false" applyBorder="false" applyAlignment="false" applyProtection="false">
      <alignment vertical="center"/>
    </xf>
    <xf numFmtId="0" fontId="76" fillId="29" borderId="0" applyNumberFormat="false" applyBorder="false" applyAlignment="false" applyProtection="false">
      <alignment vertical="center"/>
    </xf>
    <xf numFmtId="0" fontId="62" fillId="11" borderId="25" applyNumberFormat="false" applyAlignment="false" applyProtection="false">
      <alignment vertical="center"/>
    </xf>
    <xf numFmtId="0" fontId="61" fillId="0" borderId="0" applyNumberFormat="false" applyFill="false" applyBorder="false" applyAlignment="false" applyProtection="false">
      <alignment vertical="center"/>
    </xf>
    <xf numFmtId="0" fontId="71" fillId="0" borderId="0" applyNumberFormat="false" applyFill="false" applyBorder="false" applyAlignment="false" applyProtection="false">
      <alignment vertical="center"/>
    </xf>
    <xf numFmtId="0" fontId="58" fillId="10" borderId="0" applyNumberFormat="false" applyBorder="false" applyAlignment="false" applyProtection="false">
      <alignment vertical="center"/>
    </xf>
    <xf numFmtId="0" fontId="31" fillId="0" borderId="0"/>
    <xf numFmtId="0" fontId="61" fillId="0" borderId="0" applyNumberFormat="false" applyFill="false" applyBorder="false" applyAlignment="false" applyProtection="false">
      <alignment vertical="center"/>
    </xf>
    <xf numFmtId="0" fontId="58" fillId="10" borderId="0" applyNumberFormat="false" applyBorder="false" applyAlignment="false" applyProtection="false">
      <alignment vertical="center"/>
    </xf>
    <xf numFmtId="0" fontId="73" fillId="21" borderId="34" applyNumberFormat="false" applyAlignment="false" applyProtection="false">
      <alignment vertical="center"/>
    </xf>
    <xf numFmtId="0" fontId="73" fillId="21" borderId="34" applyNumberFormat="false" applyAlignment="false" applyProtection="false">
      <alignment vertical="center"/>
    </xf>
    <xf numFmtId="0" fontId="64" fillId="0" borderId="28" applyNumberFormat="false" applyFill="false" applyAlignment="false" applyProtection="false">
      <alignment vertical="center"/>
    </xf>
    <xf numFmtId="0" fontId="68" fillId="21" borderId="24" applyNumberFormat="false" applyAlignment="false" applyProtection="false">
      <alignment vertical="center"/>
    </xf>
    <xf numFmtId="0" fontId="71" fillId="0" borderId="0" applyNumberFormat="false" applyFill="false" applyBorder="false" applyAlignment="false" applyProtection="false">
      <alignment vertical="center"/>
    </xf>
    <xf numFmtId="0" fontId="57" fillId="16" borderId="0" applyNumberFormat="false" applyBorder="false" applyAlignment="false" applyProtection="false">
      <alignment vertical="center"/>
    </xf>
    <xf numFmtId="0" fontId="57" fillId="27" borderId="0" applyNumberFormat="false" applyBorder="false" applyAlignment="false" applyProtection="false">
      <alignment vertical="center"/>
    </xf>
    <xf numFmtId="0" fontId="59" fillId="0" borderId="0" applyNumberFormat="false" applyFill="false" applyBorder="false" applyAlignment="false" applyProtection="false">
      <alignment vertical="center"/>
    </xf>
    <xf numFmtId="0" fontId="31" fillId="0" borderId="0"/>
    <xf numFmtId="0" fontId="57" fillId="23" borderId="33" applyNumberFormat="false" applyFont="false" applyAlignment="false" applyProtection="false">
      <alignment vertical="center"/>
    </xf>
    <xf numFmtId="0" fontId="57" fillId="27"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57" fillId="9" borderId="0" applyNumberFormat="false" applyBorder="false" applyAlignment="false" applyProtection="false">
      <alignment vertical="center"/>
    </xf>
    <xf numFmtId="0" fontId="76" fillId="29" borderId="0" applyNumberFormat="false" applyBorder="false" applyAlignment="false" applyProtection="false">
      <alignment vertical="center"/>
    </xf>
    <xf numFmtId="0" fontId="31" fillId="0" borderId="0"/>
    <xf numFmtId="0" fontId="70" fillId="0" borderId="31" applyNumberFormat="false" applyFill="false" applyAlignment="false" applyProtection="false">
      <alignment vertical="center"/>
    </xf>
    <xf numFmtId="0" fontId="58" fillId="22" borderId="0" applyNumberFormat="false" applyBorder="false" applyAlignment="false" applyProtection="false">
      <alignment vertical="center"/>
    </xf>
    <xf numFmtId="0" fontId="77" fillId="0" borderId="0" applyNumberFormat="false" applyFill="false" applyBorder="false" applyAlignment="false" applyProtection="false">
      <alignment vertical="center"/>
    </xf>
    <xf numFmtId="0" fontId="64" fillId="0" borderId="28" applyNumberFormat="false" applyFill="false" applyAlignment="false" applyProtection="false">
      <alignment vertical="center"/>
    </xf>
    <xf numFmtId="0" fontId="58" fillId="28" borderId="0" applyNumberFormat="false" applyBorder="false" applyAlignment="false" applyProtection="false">
      <alignment vertical="center"/>
    </xf>
    <xf numFmtId="0" fontId="63" fillId="0" borderId="27" applyNumberFormat="false" applyFill="false" applyAlignment="false" applyProtection="false">
      <alignment vertical="center"/>
    </xf>
    <xf numFmtId="0" fontId="58" fillId="13" borderId="0" applyNumberFormat="false" applyBorder="false" applyAlignment="false" applyProtection="false">
      <alignment vertical="center"/>
    </xf>
    <xf numFmtId="0" fontId="57" fillId="16" borderId="0" applyNumberFormat="false" applyBorder="false" applyAlignment="false" applyProtection="false">
      <alignment vertical="center"/>
    </xf>
    <xf numFmtId="0" fontId="64" fillId="0" borderId="28" applyNumberFormat="false" applyFill="false" applyAlignment="false" applyProtection="false">
      <alignment vertical="center"/>
    </xf>
    <xf numFmtId="0" fontId="57" fillId="16" borderId="0" applyNumberFormat="false" applyBorder="false" applyAlignment="false" applyProtection="false">
      <alignment vertical="center"/>
    </xf>
    <xf numFmtId="0" fontId="77" fillId="0" borderId="0" applyNumberFormat="false" applyFill="false" applyBorder="false" applyAlignment="false" applyProtection="false">
      <alignment vertical="center"/>
    </xf>
    <xf numFmtId="0" fontId="57" fillId="5"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57" fillId="10" borderId="0" applyNumberFormat="false" applyBorder="false" applyAlignment="false" applyProtection="false">
      <alignment vertical="center"/>
    </xf>
    <xf numFmtId="0" fontId="58" fillId="17" borderId="0" applyNumberFormat="false" applyBorder="false" applyAlignment="false" applyProtection="false">
      <alignment vertical="center"/>
    </xf>
    <xf numFmtId="0" fontId="73" fillId="21" borderId="34" applyNumberFormat="false" applyAlignment="false" applyProtection="false">
      <alignment vertical="center"/>
    </xf>
    <xf numFmtId="0" fontId="58" fillId="14" borderId="0" applyNumberFormat="false" applyBorder="false" applyAlignment="false" applyProtection="false">
      <alignment vertical="center"/>
    </xf>
    <xf numFmtId="0" fontId="57" fillId="0" borderId="0">
      <alignment vertical="center"/>
    </xf>
    <xf numFmtId="0" fontId="76" fillId="29" borderId="0" applyNumberFormat="false" applyBorder="false" applyAlignment="false" applyProtection="false">
      <alignment vertical="center"/>
    </xf>
    <xf numFmtId="0" fontId="57" fillId="20" borderId="0" applyNumberFormat="false" applyBorder="false" applyAlignment="false" applyProtection="false">
      <alignment vertical="center"/>
    </xf>
    <xf numFmtId="0" fontId="57" fillId="23" borderId="33" applyNumberFormat="false" applyFont="false" applyAlignment="false" applyProtection="false">
      <alignment vertical="center"/>
    </xf>
    <xf numFmtId="0" fontId="59" fillId="0" borderId="26" applyNumberFormat="false" applyFill="false" applyAlignment="false" applyProtection="false">
      <alignment vertical="center"/>
    </xf>
    <xf numFmtId="0" fontId="59" fillId="0" borderId="0" applyNumberFormat="false" applyFill="false" applyBorder="false" applyAlignment="false" applyProtection="false">
      <alignment vertical="center"/>
    </xf>
    <xf numFmtId="0" fontId="57" fillId="10"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31" fillId="0" borderId="0">
      <alignment vertical="center"/>
    </xf>
    <xf numFmtId="0" fontId="58" fillId="20" borderId="0" applyNumberFormat="false" applyBorder="false" applyAlignment="false" applyProtection="false">
      <alignment vertical="center"/>
    </xf>
    <xf numFmtId="0" fontId="57" fillId="12" borderId="0" applyNumberFormat="false" applyBorder="false" applyAlignment="false" applyProtection="false">
      <alignment vertical="center"/>
    </xf>
    <xf numFmtId="0" fontId="57" fillId="20" borderId="0" applyNumberFormat="false" applyBorder="false" applyAlignment="false" applyProtection="false">
      <alignment vertical="center"/>
    </xf>
    <xf numFmtId="0" fontId="70" fillId="0" borderId="31" applyNumberFormat="false" applyFill="false" applyAlignment="false" applyProtection="false">
      <alignment vertical="center"/>
    </xf>
    <xf numFmtId="0" fontId="31" fillId="0" borderId="0">
      <alignment vertical="center"/>
    </xf>
    <xf numFmtId="0" fontId="57" fillId="0" borderId="0">
      <alignment vertical="center"/>
    </xf>
    <xf numFmtId="0" fontId="58" fillId="22"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31" fillId="0" borderId="0"/>
    <xf numFmtId="0" fontId="57" fillId="9" borderId="0" applyNumberFormat="false" applyBorder="false" applyAlignment="false" applyProtection="false">
      <alignment vertical="center"/>
    </xf>
    <xf numFmtId="0" fontId="65" fillId="16" borderId="0" applyNumberFormat="false" applyBorder="false" applyAlignment="false" applyProtection="false">
      <alignment vertical="center"/>
    </xf>
    <xf numFmtId="0" fontId="31" fillId="0" borderId="0"/>
    <xf numFmtId="0" fontId="58" fillId="13" borderId="0" applyNumberFormat="false" applyBorder="false" applyAlignment="false" applyProtection="false">
      <alignment vertical="center"/>
    </xf>
    <xf numFmtId="0" fontId="57" fillId="20" borderId="0" applyNumberFormat="false" applyBorder="false" applyAlignment="false" applyProtection="false">
      <alignment vertical="center"/>
    </xf>
    <xf numFmtId="0" fontId="57" fillId="7"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57" fillId="0" borderId="0">
      <alignment vertical="center"/>
    </xf>
    <xf numFmtId="0" fontId="58" fillId="18" borderId="0" applyNumberFormat="false" applyBorder="false" applyAlignment="false" applyProtection="false">
      <alignment vertical="center"/>
    </xf>
    <xf numFmtId="0" fontId="58" fillId="6" borderId="0" applyNumberFormat="false" applyBorder="false" applyAlignment="false" applyProtection="false">
      <alignment vertical="center"/>
    </xf>
    <xf numFmtId="0" fontId="58" fillId="15"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57" fillId="23" borderId="33" applyNumberFormat="false" applyFont="false" applyAlignment="false" applyProtection="false">
      <alignment vertical="center"/>
    </xf>
    <xf numFmtId="0" fontId="31" fillId="0" borderId="0"/>
    <xf numFmtId="0" fontId="58" fillId="18" borderId="0" applyNumberFormat="false" applyBorder="false" applyAlignment="false" applyProtection="false">
      <alignment vertical="center"/>
    </xf>
    <xf numFmtId="0" fontId="58" fillId="6" borderId="0" applyNumberFormat="false" applyBorder="false" applyAlignment="false" applyProtection="false">
      <alignment vertical="center"/>
    </xf>
    <xf numFmtId="0" fontId="57" fillId="10"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58" fillId="20" borderId="0" applyNumberFormat="false" applyBorder="false" applyAlignment="false" applyProtection="false">
      <alignment vertical="center"/>
    </xf>
    <xf numFmtId="0" fontId="71" fillId="0" borderId="0" applyNumberFormat="false" applyFill="false" applyBorder="false" applyAlignment="false" applyProtection="false">
      <alignment vertical="center"/>
    </xf>
    <xf numFmtId="0" fontId="58" fillId="6" borderId="0" applyNumberFormat="false" applyBorder="false" applyAlignment="false" applyProtection="false">
      <alignment vertical="center"/>
    </xf>
    <xf numFmtId="0" fontId="31" fillId="0" borderId="0">
      <alignment vertical="center"/>
    </xf>
    <xf numFmtId="0" fontId="57" fillId="20" borderId="0" applyNumberFormat="false" applyBorder="false" applyAlignment="false" applyProtection="false">
      <alignment vertical="center"/>
    </xf>
    <xf numFmtId="0" fontId="65" fillId="16" borderId="0" applyNumberFormat="false" applyBorder="false" applyAlignment="false" applyProtection="false">
      <alignment vertical="center"/>
    </xf>
    <xf numFmtId="0" fontId="58" fillId="17"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57" fillId="0" borderId="0">
      <alignment vertical="center"/>
    </xf>
    <xf numFmtId="0" fontId="58" fillId="13" borderId="0" applyNumberFormat="false" applyBorder="false" applyAlignment="false" applyProtection="false">
      <alignment vertical="center"/>
    </xf>
    <xf numFmtId="0" fontId="58" fillId="15"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58" fillId="15"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57" fillId="0" borderId="0">
      <alignment vertical="center"/>
    </xf>
    <xf numFmtId="0" fontId="68" fillId="21" borderId="24" applyNumberFormat="false" applyAlignment="false" applyProtection="false">
      <alignment vertical="center"/>
    </xf>
    <xf numFmtId="0" fontId="62" fillId="11" borderId="25" applyNumberFormat="false" applyAlignment="false" applyProtection="false">
      <alignment vertical="center"/>
    </xf>
    <xf numFmtId="0" fontId="72" fillId="0" borderId="32" applyNumberFormat="false" applyFill="false" applyAlignment="false" applyProtection="false">
      <alignment vertical="center"/>
    </xf>
    <xf numFmtId="0" fontId="57" fillId="0" borderId="0">
      <alignment vertical="center"/>
    </xf>
    <xf numFmtId="0" fontId="57" fillId="16" borderId="0" applyNumberFormat="false" applyBorder="false" applyAlignment="false" applyProtection="false">
      <alignment vertical="center"/>
    </xf>
    <xf numFmtId="0" fontId="57" fillId="20"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58" fillId="22" borderId="0" applyNumberFormat="false" applyBorder="false" applyAlignment="false" applyProtection="false">
      <alignment vertical="center"/>
    </xf>
    <xf numFmtId="0" fontId="58" fillId="6" borderId="0" applyNumberFormat="false" applyBorder="false" applyAlignment="false" applyProtection="false">
      <alignment vertical="center"/>
    </xf>
    <xf numFmtId="0" fontId="57" fillId="10" borderId="0" applyNumberFormat="false" applyBorder="false" applyAlignment="false" applyProtection="false">
      <alignment vertical="center"/>
    </xf>
    <xf numFmtId="0" fontId="57" fillId="0" borderId="0">
      <alignment vertical="center"/>
    </xf>
    <xf numFmtId="0" fontId="58" fillId="22" borderId="0" applyNumberFormat="false" applyBorder="false" applyAlignment="false" applyProtection="false">
      <alignment vertical="center"/>
    </xf>
    <xf numFmtId="0" fontId="73" fillId="21" borderId="34" applyNumberFormat="false" applyAlignment="false" applyProtection="false">
      <alignment vertical="center"/>
    </xf>
    <xf numFmtId="0" fontId="60" fillId="9" borderId="24" applyNumberFormat="false" applyAlignment="false" applyProtection="false">
      <alignment vertical="center"/>
    </xf>
    <xf numFmtId="0" fontId="58" fillId="18" borderId="0" applyNumberFormat="false" applyBorder="false" applyAlignment="false" applyProtection="false">
      <alignment vertical="center"/>
    </xf>
    <xf numFmtId="0" fontId="62" fillId="11" borderId="25" applyNumberFormat="false" applyAlignment="false" applyProtection="false">
      <alignment vertical="center"/>
    </xf>
    <xf numFmtId="0" fontId="57" fillId="27" borderId="0" applyNumberFormat="false" applyBorder="false" applyAlignment="false" applyProtection="false">
      <alignment vertical="center"/>
    </xf>
    <xf numFmtId="0" fontId="57" fillId="16" borderId="0" applyNumberFormat="false" applyBorder="false" applyAlignment="false" applyProtection="false">
      <alignment vertical="center"/>
    </xf>
    <xf numFmtId="0" fontId="57" fillId="23" borderId="33" applyNumberFormat="false" applyFont="false" applyAlignment="false" applyProtection="false">
      <alignment vertical="center"/>
    </xf>
    <xf numFmtId="0" fontId="66" fillId="12" borderId="0" applyNumberFormat="false" applyBorder="false" applyAlignment="false" applyProtection="false">
      <alignment vertical="center"/>
    </xf>
    <xf numFmtId="0" fontId="58" fillId="15" borderId="0" applyNumberFormat="false" applyBorder="false" applyAlignment="false" applyProtection="false">
      <alignment vertical="center"/>
    </xf>
    <xf numFmtId="0" fontId="57" fillId="0" borderId="0">
      <alignment vertical="center"/>
    </xf>
    <xf numFmtId="0" fontId="58" fillId="22" borderId="0" applyNumberFormat="false" applyBorder="false" applyAlignment="false" applyProtection="false">
      <alignment vertical="center"/>
    </xf>
    <xf numFmtId="0" fontId="57" fillId="7" borderId="0" applyNumberFormat="false" applyBorder="false" applyAlignment="false" applyProtection="false">
      <alignment vertical="center"/>
    </xf>
    <xf numFmtId="0" fontId="59" fillId="0" borderId="0" applyNumberFormat="false" applyFill="false" applyBorder="false" applyAlignment="false" applyProtection="false">
      <alignment vertical="center"/>
    </xf>
    <xf numFmtId="0" fontId="57" fillId="8" borderId="0" applyNumberFormat="false" applyBorder="false" applyAlignment="false" applyProtection="false">
      <alignment vertical="center"/>
    </xf>
    <xf numFmtId="0" fontId="31" fillId="0" borderId="0"/>
    <xf numFmtId="0" fontId="57" fillId="9" borderId="0" applyNumberFormat="false" applyBorder="false" applyAlignment="false" applyProtection="false">
      <alignment vertical="center"/>
    </xf>
    <xf numFmtId="0" fontId="57" fillId="0" borderId="0">
      <alignment vertical="center"/>
    </xf>
    <xf numFmtId="0" fontId="70" fillId="0" borderId="31" applyNumberFormat="false" applyFill="false" applyAlignment="false" applyProtection="false">
      <alignment vertical="center"/>
    </xf>
    <xf numFmtId="0" fontId="57" fillId="16" borderId="0" applyNumberFormat="false" applyBorder="false" applyAlignment="false" applyProtection="false">
      <alignment vertical="center"/>
    </xf>
    <xf numFmtId="0" fontId="57" fillId="10" borderId="0" applyNumberFormat="false" applyBorder="false" applyAlignment="false" applyProtection="false">
      <alignment vertical="center"/>
    </xf>
    <xf numFmtId="0" fontId="77" fillId="0" borderId="0" applyNumberFormat="false" applyFill="false" applyBorder="false" applyAlignment="false" applyProtection="false">
      <alignment vertical="center"/>
    </xf>
    <xf numFmtId="0" fontId="57" fillId="5" borderId="0" applyNumberFormat="false" applyBorder="false" applyAlignment="false" applyProtection="false">
      <alignment vertical="center"/>
    </xf>
    <xf numFmtId="0" fontId="31" fillId="0" borderId="0">
      <alignment vertical="center"/>
    </xf>
    <xf numFmtId="0" fontId="57" fillId="0" borderId="0">
      <alignment vertical="center"/>
    </xf>
    <xf numFmtId="0" fontId="65" fillId="16" borderId="0" applyNumberFormat="false" applyBorder="false" applyAlignment="false" applyProtection="false">
      <alignment vertical="center"/>
    </xf>
    <xf numFmtId="0" fontId="57" fillId="0" borderId="0">
      <alignment vertical="center"/>
    </xf>
    <xf numFmtId="0" fontId="31" fillId="0" borderId="0">
      <alignment vertical="center"/>
    </xf>
    <xf numFmtId="0" fontId="59" fillId="0" borderId="26" applyNumberFormat="false" applyFill="false" applyAlignment="false" applyProtection="false">
      <alignment vertical="center"/>
    </xf>
    <xf numFmtId="0" fontId="58" fillId="14" borderId="0" applyNumberFormat="false" applyBorder="false" applyAlignment="false" applyProtection="false">
      <alignment vertical="center"/>
    </xf>
    <xf numFmtId="0" fontId="31" fillId="0" borderId="0">
      <alignment vertical="center"/>
    </xf>
    <xf numFmtId="0" fontId="57" fillId="0" borderId="0">
      <alignment vertical="center"/>
    </xf>
    <xf numFmtId="0" fontId="57" fillId="10" borderId="0" applyNumberFormat="false" applyBorder="false" applyAlignment="false" applyProtection="false">
      <alignment vertical="center"/>
    </xf>
    <xf numFmtId="0" fontId="57" fillId="20" borderId="0" applyNumberFormat="false" applyBorder="false" applyAlignment="false" applyProtection="false">
      <alignment vertical="center"/>
    </xf>
    <xf numFmtId="0" fontId="58" fillId="6" borderId="0" applyNumberFormat="false" applyBorder="false" applyAlignment="false" applyProtection="false">
      <alignment vertical="center"/>
    </xf>
    <xf numFmtId="0" fontId="0" fillId="0" borderId="0">
      <alignment vertical="center"/>
    </xf>
    <xf numFmtId="0" fontId="0" fillId="0" borderId="0">
      <alignment vertical="center"/>
    </xf>
    <xf numFmtId="0" fontId="68" fillId="21" borderId="24" applyNumberFormat="false" applyAlignment="false" applyProtection="false">
      <alignment vertical="center"/>
    </xf>
    <xf numFmtId="0" fontId="57" fillId="5" borderId="0" applyNumberFormat="false" applyBorder="false" applyAlignment="false" applyProtection="false">
      <alignment vertical="center"/>
    </xf>
    <xf numFmtId="0" fontId="61" fillId="0" borderId="0" applyNumberFormat="false" applyFill="false" applyBorder="false" applyAlignment="false" applyProtection="false">
      <alignment vertical="center"/>
    </xf>
    <xf numFmtId="0" fontId="58" fillId="10"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66" fillId="12" borderId="0" applyNumberFormat="false" applyBorder="false" applyAlignment="false" applyProtection="false">
      <alignment vertical="center"/>
    </xf>
    <xf numFmtId="0" fontId="57" fillId="16" borderId="0" applyNumberFormat="false" applyBorder="false" applyAlignment="false" applyProtection="false">
      <alignment vertical="center"/>
    </xf>
    <xf numFmtId="0" fontId="57" fillId="27" borderId="0" applyNumberFormat="false" applyBorder="false" applyAlignment="false" applyProtection="false">
      <alignment vertical="center"/>
    </xf>
    <xf numFmtId="0" fontId="57" fillId="10" borderId="0" applyNumberFormat="false" applyBorder="false" applyAlignment="false" applyProtection="false">
      <alignment vertical="center"/>
    </xf>
    <xf numFmtId="0" fontId="58" fillId="17" borderId="0" applyNumberFormat="false" applyBorder="false" applyAlignment="false" applyProtection="false">
      <alignment vertical="center"/>
    </xf>
    <xf numFmtId="0" fontId="65" fillId="16"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57" fillId="10" borderId="0" applyNumberFormat="false" applyBorder="false" applyAlignment="false" applyProtection="false">
      <alignment vertical="center"/>
    </xf>
    <xf numFmtId="0" fontId="57" fillId="0" borderId="0">
      <alignment vertical="center"/>
    </xf>
    <xf numFmtId="0" fontId="57" fillId="24"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31" fillId="0" borderId="0">
      <alignment vertical="center"/>
    </xf>
    <xf numFmtId="0" fontId="58" fillId="22"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57" fillId="0" borderId="0">
      <alignment vertical="center"/>
    </xf>
    <xf numFmtId="0" fontId="58" fillId="10" borderId="0" applyNumberFormat="false" applyBorder="false" applyAlignment="false" applyProtection="false">
      <alignment vertical="center"/>
    </xf>
    <xf numFmtId="0" fontId="61" fillId="0" borderId="0" applyNumberFormat="false" applyFill="false" applyBorder="false" applyAlignment="false" applyProtection="false">
      <alignment vertical="center"/>
    </xf>
    <xf numFmtId="0" fontId="57" fillId="0" borderId="0">
      <alignment vertical="center"/>
    </xf>
    <xf numFmtId="0" fontId="58" fillId="17"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57" fillId="9" borderId="0" applyNumberFormat="false" applyBorder="false" applyAlignment="false" applyProtection="false">
      <alignment vertical="center"/>
    </xf>
    <xf numFmtId="0" fontId="31" fillId="0" borderId="0"/>
    <xf numFmtId="0" fontId="61" fillId="0" borderId="0" applyNumberFormat="false" applyFill="false" applyBorder="false" applyAlignment="false" applyProtection="false">
      <alignment vertical="center"/>
    </xf>
    <xf numFmtId="0" fontId="62" fillId="11" borderId="25" applyNumberFormat="false" applyAlignment="false" applyProtection="false">
      <alignment vertical="center"/>
    </xf>
    <xf numFmtId="0" fontId="58" fillId="10" borderId="0" applyNumberFormat="false" applyBorder="false" applyAlignment="false" applyProtection="false">
      <alignment vertical="center"/>
    </xf>
    <xf numFmtId="0" fontId="63" fillId="0" borderId="27" applyNumberFormat="false" applyFill="false" applyAlignment="false" applyProtection="false">
      <alignment vertical="center"/>
    </xf>
    <xf numFmtId="0" fontId="61" fillId="0" borderId="0" applyNumberFormat="false" applyFill="false" applyBorder="false" applyAlignment="false" applyProtection="false">
      <alignment vertical="center"/>
    </xf>
    <xf numFmtId="0" fontId="58" fillId="10"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58" fillId="10" borderId="0" applyNumberFormat="false" applyBorder="false" applyAlignment="false" applyProtection="false">
      <alignment vertical="center"/>
    </xf>
    <xf numFmtId="0" fontId="61" fillId="0" borderId="0" applyNumberFormat="false" applyFill="false" applyBorder="false" applyAlignment="false" applyProtection="false">
      <alignment vertical="center"/>
    </xf>
    <xf numFmtId="0" fontId="63" fillId="0" borderId="27" applyNumberFormat="false" applyFill="false" applyAlignment="false" applyProtection="false">
      <alignment vertical="center"/>
    </xf>
    <xf numFmtId="0" fontId="58" fillId="13" borderId="0" applyNumberFormat="false" applyBorder="false" applyAlignment="false" applyProtection="false">
      <alignment vertical="center"/>
    </xf>
    <xf numFmtId="0" fontId="57" fillId="10" borderId="0" applyNumberFormat="false" applyBorder="false" applyAlignment="false" applyProtection="false">
      <alignment vertical="center"/>
    </xf>
    <xf numFmtId="0" fontId="31" fillId="0" borderId="0"/>
    <xf numFmtId="0" fontId="64" fillId="0" borderId="28" applyNumberFormat="false" applyFill="false" applyAlignment="false" applyProtection="false">
      <alignment vertical="center"/>
    </xf>
    <xf numFmtId="0" fontId="57" fillId="8" borderId="0" applyNumberFormat="false" applyBorder="false" applyAlignment="false" applyProtection="false">
      <alignment vertical="center"/>
    </xf>
    <xf numFmtId="0" fontId="58" fillId="6" borderId="0" applyNumberFormat="false" applyBorder="false" applyAlignment="false" applyProtection="false">
      <alignment vertical="center"/>
    </xf>
    <xf numFmtId="0" fontId="57" fillId="10"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57" fillId="9" borderId="0" applyNumberFormat="false" applyBorder="false" applyAlignment="false" applyProtection="false">
      <alignment vertical="center"/>
    </xf>
    <xf numFmtId="0" fontId="31" fillId="0" borderId="0"/>
    <xf numFmtId="0" fontId="64" fillId="0" borderId="28" applyNumberFormat="false" applyFill="false" applyAlignment="false" applyProtection="false">
      <alignment vertical="center"/>
    </xf>
    <xf numFmtId="0" fontId="73" fillId="21" borderId="34" applyNumberFormat="false" applyAlignment="false" applyProtection="false">
      <alignment vertical="center"/>
    </xf>
    <xf numFmtId="0" fontId="73" fillId="21" borderId="34" applyNumberFormat="false" applyAlignment="false" applyProtection="false">
      <alignment vertical="center"/>
    </xf>
    <xf numFmtId="0" fontId="64" fillId="0" borderId="28" applyNumberFormat="false" applyFill="false" applyAlignment="false" applyProtection="false">
      <alignment vertical="center"/>
    </xf>
    <xf numFmtId="0" fontId="57" fillId="16" borderId="0" applyNumberFormat="false" applyBorder="false" applyAlignment="false" applyProtection="false">
      <alignment vertical="center"/>
    </xf>
    <xf numFmtId="0" fontId="68" fillId="21" borderId="24" applyNumberFormat="false" applyAlignment="false" applyProtection="false">
      <alignment vertical="center"/>
    </xf>
    <xf numFmtId="0" fontId="57" fillId="8" borderId="0" applyNumberFormat="false" applyBorder="false" applyAlignment="false" applyProtection="false">
      <alignment vertical="center"/>
    </xf>
    <xf numFmtId="0" fontId="31" fillId="0" borderId="0">
      <alignment vertical="center"/>
    </xf>
    <xf numFmtId="0" fontId="58" fillId="14" borderId="0" applyNumberFormat="false" applyBorder="false" applyAlignment="false" applyProtection="false">
      <alignment vertical="center"/>
    </xf>
    <xf numFmtId="0" fontId="62" fillId="11" borderId="25" applyNumberFormat="false" applyAlignment="false" applyProtection="false">
      <alignment vertical="center"/>
    </xf>
    <xf numFmtId="0" fontId="70" fillId="0" borderId="31" applyNumberFormat="false" applyFill="false" applyAlignment="false" applyProtection="false">
      <alignment vertical="center"/>
    </xf>
    <xf numFmtId="0" fontId="58" fillId="18" borderId="0" applyNumberFormat="false" applyBorder="false" applyAlignment="false" applyProtection="false">
      <alignment vertical="center"/>
    </xf>
    <xf numFmtId="0" fontId="31" fillId="0" borderId="0"/>
    <xf numFmtId="0" fontId="58" fillId="13" borderId="0" applyNumberFormat="false" applyBorder="false" applyAlignment="false" applyProtection="false">
      <alignment vertical="center"/>
    </xf>
    <xf numFmtId="0" fontId="72" fillId="0" borderId="32" applyNumberFormat="false" applyFill="false" applyAlignment="false" applyProtection="false">
      <alignment vertical="center"/>
    </xf>
    <xf numFmtId="0" fontId="57" fillId="8" borderId="0" applyNumberFormat="false" applyBorder="false" applyAlignment="false" applyProtection="false">
      <alignment vertical="center"/>
    </xf>
    <xf numFmtId="0" fontId="59" fillId="0" borderId="0" applyNumberFormat="false" applyFill="false" applyBorder="false" applyAlignment="false" applyProtection="false">
      <alignment vertical="center"/>
    </xf>
    <xf numFmtId="0" fontId="57" fillId="27" borderId="0" applyNumberFormat="false" applyBorder="false" applyAlignment="false" applyProtection="false">
      <alignment vertical="center"/>
    </xf>
    <xf numFmtId="0" fontId="73" fillId="21" borderId="34" applyNumberFormat="false" applyAlignment="false" applyProtection="false">
      <alignment vertical="center"/>
    </xf>
    <xf numFmtId="0" fontId="57" fillId="27" borderId="0" applyNumberFormat="false" applyBorder="false" applyAlignment="false" applyProtection="false">
      <alignment vertical="center"/>
    </xf>
    <xf numFmtId="0" fontId="57" fillId="23" borderId="33" applyNumberFormat="false" applyFont="false" applyAlignment="false" applyProtection="false">
      <alignment vertical="center"/>
    </xf>
    <xf numFmtId="0" fontId="65" fillId="16"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59" fillId="0" borderId="26" applyNumberFormat="false" applyFill="false" applyAlignment="false" applyProtection="false">
      <alignment vertical="center"/>
    </xf>
    <xf numFmtId="0" fontId="77" fillId="0" borderId="0" applyNumberFormat="false" applyFill="false" applyBorder="false" applyAlignment="false" applyProtection="false">
      <alignment vertical="center"/>
    </xf>
    <xf numFmtId="0" fontId="57" fillId="7" borderId="0" applyNumberFormat="false" applyBorder="false" applyAlignment="false" applyProtection="false">
      <alignment vertical="center"/>
    </xf>
    <xf numFmtId="0" fontId="57" fillId="9" borderId="0" applyNumberFormat="false" applyBorder="false" applyAlignment="false" applyProtection="false">
      <alignment vertical="center"/>
    </xf>
    <xf numFmtId="0" fontId="31" fillId="0" borderId="0"/>
    <xf numFmtId="0" fontId="31" fillId="0" borderId="0"/>
    <xf numFmtId="0" fontId="58" fillId="14" borderId="0" applyNumberFormat="false" applyBorder="false" applyAlignment="false" applyProtection="false">
      <alignment vertical="center"/>
    </xf>
    <xf numFmtId="0" fontId="76" fillId="29" borderId="0" applyNumberFormat="false" applyBorder="false" applyAlignment="false" applyProtection="false">
      <alignment vertical="center"/>
    </xf>
    <xf numFmtId="0" fontId="57" fillId="24" borderId="0" applyNumberFormat="false" applyBorder="false" applyAlignment="false" applyProtection="false">
      <alignment vertical="center"/>
    </xf>
    <xf numFmtId="0" fontId="58" fillId="28" borderId="0" applyNumberFormat="false" applyBorder="false" applyAlignment="false" applyProtection="false">
      <alignment vertical="center"/>
    </xf>
    <xf numFmtId="0" fontId="57" fillId="12" borderId="0" applyNumberFormat="false" applyBorder="false" applyAlignment="false" applyProtection="false">
      <alignment vertical="center"/>
    </xf>
    <xf numFmtId="0" fontId="57" fillId="16" borderId="0" applyNumberFormat="false" applyBorder="false" applyAlignment="false" applyProtection="false">
      <alignment vertical="center"/>
    </xf>
    <xf numFmtId="0" fontId="57" fillId="16" borderId="0" applyNumberFormat="false" applyBorder="false" applyAlignment="false" applyProtection="false">
      <alignment vertical="center"/>
    </xf>
    <xf numFmtId="0" fontId="60" fillId="9" borderId="24" applyNumberFormat="false" applyAlignment="false" applyProtection="false">
      <alignment vertical="center"/>
    </xf>
    <xf numFmtId="0" fontId="70" fillId="0" borderId="31" applyNumberFormat="false" applyFill="false" applyAlignment="false" applyProtection="false">
      <alignment vertical="center"/>
    </xf>
    <xf numFmtId="0" fontId="58" fillId="28" borderId="0" applyNumberFormat="false" applyBorder="false" applyAlignment="false" applyProtection="false">
      <alignment vertical="center"/>
    </xf>
    <xf numFmtId="0" fontId="58" fillId="6" borderId="0" applyNumberFormat="false" applyBorder="false" applyAlignment="false" applyProtection="false">
      <alignment vertical="center"/>
    </xf>
    <xf numFmtId="0" fontId="31" fillId="0" borderId="0"/>
    <xf numFmtId="0" fontId="64" fillId="0" borderId="28" applyNumberFormat="false" applyFill="false" applyAlignment="false" applyProtection="false">
      <alignment vertical="center"/>
    </xf>
    <xf numFmtId="0" fontId="57" fillId="24" borderId="0" applyNumberFormat="false" applyBorder="false" applyAlignment="false" applyProtection="false">
      <alignment vertical="center"/>
    </xf>
    <xf numFmtId="0" fontId="71" fillId="0" borderId="0" applyNumberFormat="false" applyFill="false" applyBorder="false" applyAlignment="false" applyProtection="false">
      <alignment vertical="center"/>
    </xf>
    <xf numFmtId="0" fontId="57" fillId="12" borderId="0" applyNumberFormat="false" applyBorder="false" applyAlignment="false" applyProtection="false">
      <alignment vertical="center"/>
    </xf>
    <xf numFmtId="0" fontId="57" fillId="7" borderId="0" applyNumberFormat="false" applyBorder="false" applyAlignment="false" applyProtection="false">
      <alignment vertical="center"/>
    </xf>
    <xf numFmtId="0" fontId="31" fillId="0" borderId="0"/>
    <xf numFmtId="0" fontId="70" fillId="0" borderId="31" applyNumberFormat="false" applyFill="false" applyAlignment="false" applyProtection="false">
      <alignment vertical="center"/>
    </xf>
    <xf numFmtId="0" fontId="31" fillId="0" borderId="0">
      <alignment vertical="center"/>
    </xf>
    <xf numFmtId="0" fontId="31" fillId="0" borderId="0"/>
    <xf numFmtId="0" fontId="57" fillId="9" borderId="0" applyNumberFormat="false" applyBorder="false" applyAlignment="false" applyProtection="false">
      <alignment vertical="center"/>
    </xf>
    <xf numFmtId="0" fontId="57" fillId="20" borderId="0" applyNumberFormat="false" applyBorder="false" applyAlignment="false" applyProtection="false">
      <alignment vertical="center"/>
    </xf>
    <xf numFmtId="0" fontId="64" fillId="0" borderId="28" applyNumberFormat="false" applyFill="false" applyAlignment="false" applyProtection="false">
      <alignment vertical="center"/>
    </xf>
    <xf numFmtId="0" fontId="77" fillId="0" borderId="0" applyNumberFormat="false" applyFill="false" applyBorder="false" applyAlignment="false" applyProtection="false">
      <alignment vertical="center"/>
    </xf>
    <xf numFmtId="0" fontId="58" fillId="22" borderId="0" applyNumberFormat="false" applyBorder="false" applyAlignment="false" applyProtection="false">
      <alignment vertical="center"/>
    </xf>
    <xf numFmtId="0" fontId="62" fillId="11" borderId="25" applyNumberFormat="false" applyAlignment="false" applyProtection="false">
      <alignment vertical="center"/>
    </xf>
    <xf numFmtId="0" fontId="72" fillId="0" borderId="32" applyNumberFormat="false" applyFill="false" applyAlignment="false" applyProtection="false">
      <alignment vertical="center"/>
    </xf>
    <xf numFmtId="0" fontId="68" fillId="21" borderId="24" applyNumberFormat="false" applyAlignment="false" applyProtection="false">
      <alignment vertical="center"/>
    </xf>
    <xf numFmtId="0" fontId="57" fillId="0" borderId="0">
      <alignment vertical="center"/>
    </xf>
    <xf numFmtId="0" fontId="61" fillId="0" borderId="0" applyNumberFormat="false" applyFill="false" applyBorder="false" applyAlignment="false" applyProtection="false">
      <alignment vertical="center"/>
    </xf>
    <xf numFmtId="0" fontId="58" fillId="10" borderId="0" applyNumberFormat="false" applyBorder="false" applyAlignment="false" applyProtection="false">
      <alignment vertical="center"/>
    </xf>
    <xf numFmtId="0" fontId="65" fillId="16" borderId="0" applyNumberFormat="false" applyBorder="false" applyAlignment="false" applyProtection="false">
      <alignment vertical="center"/>
    </xf>
    <xf numFmtId="0" fontId="62" fillId="11" borderId="25" applyNumberFormat="false" applyAlignment="false" applyProtection="false">
      <alignment vertical="center"/>
    </xf>
    <xf numFmtId="0" fontId="57" fillId="24"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65" fillId="16"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60" fillId="9" borderId="24" applyNumberFormat="false" applyAlignment="false" applyProtection="false">
      <alignment vertical="center"/>
    </xf>
    <xf numFmtId="0" fontId="59" fillId="0" borderId="0" applyNumberFormat="false" applyFill="false" applyBorder="false" applyAlignment="false" applyProtection="false">
      <alignment vertical="center"/>
    </xf>
    <xf numFmtId="0" fontId="57" fillId="9" borderId="0" applyNumberFormat="false" applyBorder="false" applyAlignment="false" applyProtection="false">
      <alignment vertical="center"/>
    </xf>
    <xf numFmtId="0" fontId="31" fillId="0" borderId="0"/>
    <xf numFmtId="0" fontId="57" fillId="8" borderId="0" applyNumberFormat="false" applyBorder="false" applyAlignment="false" applyProtection="false">
      <alignment vertical="center"/>
    </xf>
    <xf numFmtId="0" fontId="58" fillId="17"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31" fillId="0" borderId="0"/>
    <xf numFmtId="0" fontId="31" fillId="0" borderId="0"/>
    <xf numFmtId="0" fontId="57" fillId="5" borderId="0" applyNumberFormat="false" applyBorder="false" applyAlignment="false" applyProtection="false">
      <alignment vertical="center"/>
    </xf>
    <xf numFmtId="0" fontId="57" fillId="12"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58" fillId="15" borderId="0" applyNumberFormat="false" applyBorder="false" applyAlignment="false" applyProtection="false">
      <alignment vertical="center"/>
    </xf>
    <xf numFmtId="0" fontId="76" fillId="29" borderId="0" applyNumberFormat="false" applyBorder="false" applyAlignment="false" applyProtection="false">
      <alignment vertical="center"/>
    </xf>
    <xf numFmtId="0" fontId="57" fillId="20"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65" fillId="16"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31" fillId="0" borderId="0">
      <alignment vertical="center"/>
    </xf>
    <xf numFmtId="0" fontId="58" fillId="18" borderId="0" applyNumberFormat="false" applyBorder="false" applyAlignment="false" applyProtection="false">
      <alignment vertical="center"/>
    </xf>
    <xf numFmtId="0" fontId="58" fillId="20" borderId="0" applyNumberFormat="false" applyBorder="false" applyAlignment="false" applyProtection="false">
      <alignment vertical="center"/>
    </xf>
    <xf numFmtId="0" fontId="58" fillId="17" borderId="0" applyNumberFormat="false" applyBorder="false" applyAlignment="false" applyProtection="false">
      <alignment vertical="center"/>
    </xf>
    <xf numFmtId="0" fontId="31" fillId="0" borderId="0">
      <alignment vertical="center"/>
    </xf>
    <xf numFmtId="0" fontId="57" fillId="0" borderId="0">
      <alignment vertical="center"/>
    </xf>
    <xf numFmtId="0" fontId="57" fillId="12" borderId="0" applyNumberFormat="false" applyBorder="false" applyAlignment="false" applyProtection="false">
      <alignment vertical="center"/>
    </xf>
    <xf numFmtId="0" fontId="68" fillId="21" borderId="24" applyNumberFormat="false" applyAlignment="false" applyProtection="false">
      <alignment vertical="center"/>
    </xf>
    <xf numFmtId="0" fontId="58" fillId="28" borderId="0" applyNumberFormat="false" applyBorder="false" applyAlignment="false" applyProtection="false">
      <alignment vertical="center"/>
    </xf>
    <xf numFmtId="0" fontId="71" fillId="0" borderId="0" applyNumberFormat="false" applyFill="false" applyBorder="false" applyAlignment="false" applyProtection="false">
      <alignment vertical="center"/>
    </xf>
    <xf numFmtId="0" fontId="58" fillId="17" borderId="0" applyNumberFormat="false" applyBorder="false" applyAlignment="false" applyProtection="false">
      <alignment vertical="center"/>
    </xf>
    <xf numFmtId="0" fontId="70" fillId="0" borderId="31" applyNumberFormat="false" applyFill="false" applyAlignment="false" applyProtection="false">
      <alignment vertical="center"/>
    </xf>
    <xf numFmtId="0" fontId="57" fillId="16"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63" fillId="0" borderId="27" applyNumberFormat="false" applyFill="false" applyAlignment="false" applyProtection="false">
      <alignment vertical="center"/>
    </xf>
    <xf numFmtId="0" fontId="57" fillId="8" borderId="0" applyNumberFormat="false" applyBorder="false" applyAlignment="false" applyProtection="false">
      <alignment vertical="center"/>
    </xf>
    <xf numFmtId="0" fontId="31" fillId="0" borderId="0">
      <alignment vertical="center"/>
    </xf>
    <xf numFmtId="0" fontId="57" fillId="24"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31" fillId="0" borderId="0">
      <alignment vertical="center"/>
    </xf>
    <xf numFmtId="0" fontId="58" fillId="22" borderId="0" applyNumberFormat="false" applyBorder="false" applyAlignment="false" applyProtection="false">
      <alignment vertical="center"/>
    </xf>
    <xf numFmtId="0" fontId="66" fillId="12" borderId="0" applyNumberFormat="false" applyBorder="false" applyAlignment="false" applyProtection="false">
      <alignment vertical="center"/>
    </xf>
    <xf numFmtId="0" fontId="57" fillId="0" borderId="0">
      <alignment vertical="center"/>
    </xf>
    <xf numFmtId="0" fontId="58" fillId="14" borderId="0" applyNumberFormat="false" applyBorder="false" applyAlignment="false" applyProtection="false">
      <alignment vertical="center"/>
    </xf>
    <xf numFmtId="0" fontId="62" fillId="11" borderId="25" applyNumberFormat="false" applyAlignment="false" applyProtection="false">
      <alignment vertical="center"/>
    </xf>
    <xf numFmtId="0" fontId="57" fillId="0" borderId="0">
      <alignment vertical="center"/>
    </xf>
    <xf numFmtId="0" fontId="57" fillId="16" borderId="0" applyNumberFormat="false" applyBorder="false" applyAlignment="false" applyProtection="false">
      <alignment vertical="center"/>
    </xf>
    <xf numFmtId="0" fontId="70" fillId="0" borderId="31" applyNumberFormat="false" applyFill="false" applyAlignment="false" applyProtection="false">
      <alignment vertical="center"/>
    </xf>
    <xf numFmtId="0" fontId="57" fillId="27" borderId="0" applyNumberFormat="false" applyBorder="false" applyAlignment="false" applyProtection="false">
      <alignment vertical="center"/>
    </xf>
    <xf numFmtId="0" fontId="68" fillId="21" borderId="24" applyNumberFormat="false" applyAlignment="false" applyProtection="false">
      <alignment vertical="center"/>
    </xf>
    <xf numFmtId="0" fontId="57" fillId="16" borderId="0" applyNumberFormat="false" applyBorder="false" applyAlignment="false" applyProtection="false">
      <alignment vertical="center"/>
    </xf>
    <xf numFmtId="0" fontId="64" fillId="0" borderId="28" applyNumberFormat="false" applyFill="false" applyAlignment="false" applyProtection="false">
      <alignment vertical="center"/>
    </xf>
    <xf numFmtId="0" fontId="70" fillId="0" borderId="31" applyNumberFormat="false" applyFill="false" applyAlignment="false" applyProtection="false">
      <alignment vertical="center"/>
    </xf>
    <xf numFmtId="0" fontId="72" fillId="0" borderId="32" applyNumberFormat="false" applyFill="false" applyAlignment="false" applyProtection="false">
      <alignment vertical="center"/>
    </xf>
    <xf numFmtId="0" fontId="62" fillId="11" borderId="25" applyNumberFormat="false" applyAlignment="false" applyProtection="false">
      <alignment vertical="center"/>
    </xf>
    <xf numFmtId="0" fontId="58" fillId="20" borderId="0" applyNumberFormat="false" applyBorder="false" applyAlignment="false" applyProtection="false">
      <alignment vertical="center"/>
    </xf>
    <xf numFmtId="0" fontId="57" fillId="0" borderId="0">
      <alignment vertical="center"/>
    </xf>
    <xf numFmtId="0" fontId="58" fillId="28"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73" fillId="21" borderId="34" applyNumberFormat="false" applyAlignment="false" applyProtection="false">
      <alignment vertical="center"/>
    </xf>
    <xf numFmtId="0" fontId="68" fillId="21" borderId="24" applyNumberFormat="false" applyAlignment="false" applyProtection="false">
      <alignment vertical="center"/>
    </xf>
    <xf numFmtId="0" fontId="57" fillId="0" borderId="0">
      <alignment vertical="center"/>
    </xf>
    <xf numFmtId="0" fontId="57" fillId="5" borderId="0" applyNumberFormat="false" applyBorder="false" applyAlignment="false" applyProtection="false">
      <alignment vertical="center"/>
    </xf>
    <xf numFmtId="0" fontId="77" fillId="0" borderId="0" applyNumberFormat="false" applyFill="false" applyBorder="false" applyAlignment="false" applyProtection="false">
      <alignment vertical="center"/>
    </xf>
    <xf numFmtId="0" fontId="76" fillId="29" borderId="0" applyNumberFormat="false" applyBorder="false" applyAlignment="false" applyProtection="false">
      <alignment vertical="center"/>
    </xf>
    <xf numFmtId="0" fontId="72" fillId="0" borderId="32" applyNumberFormat="false" applyFill="false" applyAlignment="false" applyProtection="false">
      <alignment vertical="center"/>
    </xf>
    <xf numFmtId="0" fontId="59" fillId="0" borderId="0" applyNumberFormat="false" applyFill="false" applyBorder="false" applyAlignment="false" applyProtection="false">
      <alignment vertical="center"/>
    </xf>
    <xf numFmtId="0" fontId="57" fillId="27" borderId="0" applyNumberFormat="false" applyBorder="false" applyAlignment="false" applyProtection="false">
      <alignment vertical="center"/>
    </xf>
    <xf numFmtId="0" fontId="73" fillId="21" borderId="34" applyNumberFormat="false" applyAlignment="false" applyProtection="false">
      <alignment vertical="center"/>
    </xf>
    <xf numFmtId="0" fontId="31" fillId="0" borderId="0"/>
    <xf numFmtId="0" fontId="57" fillId="0" borderId="0">
      <alignment vertical="center"/>
    </xf>
    <xf numFmtId="0" fontId="58" fillId="28" borderId="0" applyNumberFormat="false" applyBorder="false" applyAlignment="false" applyProtection="false">
      <alignment vertical="center"/>
    </xf>
    <xf numFmtId="0" fontId="58" fillId="20" borderId="0" applyNumberFormat="false" applyBorder="false" applyAlignment="false" applyProtection="false">
      <alignment vertical="center"/>
    </xf>
    <xf numFmtId="0" fontId="58" fillId="22" borderId="0" applyNumberFormat="false" applyBorder="false" applyAlignment="false" applyProtection="false">
      <alignment vertical="center"/>
    </xf>
    <xf numFmtId="0" fontId="31" fillId="0" borderId="0"/>
    <xf numFmtId="0" fontId="58" fillId="18" borderId="0" applyNumberFormat="false" applyBorder="false" applyAlignment="false" applyProtection="false">
      <alignment vertical="center"/>
    </xf>
    <xf numFmtId="0" fontId="62" fillId="11" borderId="25" applyNumberFormat="false" applyAlignment="false" applyProtection="false">
      <alignment vertical="center"/>
    </xf>
    <xf numFmtId="0" fontId="57" fillId="8" borderId="0" applyNumberFormat="false" applyBorder="false" applyAlignment="false" applyProtection="false">
      <alignment vertical="center"/>
    </xf>
    <xf numFmtId="0" fontId="73" fillId="21" borderId="34" applyNumberFormat="false" applyAlignment="false" applyProtection="false">
      <alignment vertical="center"/>
    </xf>
    <xf numFmtId="0" fontId="31" fillId="0" borderId="0">
      <alignment vertical="center"/>
    </xf>
    <xf numFmtId="0" fontId="58" fillId="22" borderId="0" applyNumberFormat="false" applyBorder="false" applyAlignment="false" applyProtection="false">
      <alignment vertical="center"/>
    </xf>
    <xf numFmtId="0" fontId="57" fillId="0" borderId="0">
      <alignment vertical="center"/>
    </xf>
    <xf numFmtId="0" fontId="57" fillId="23" borderId="33" applyNumberFormat="false" applyFont="false" applyAlignment="false" applyProtection="false">
      <alignment vertical="center"/>
    </xf>
    <xf numFmtId="0" fontId="31" fillId="0" borderId="0"/>
    <xf numFmtId="0" fontId="77" fillId="0" borderId="0" applyNumberFormat="false" applyFill="false" applyBorder="false" applyAlignment="false" applyProtection="false">
      <alignment vertical="center"/>
    </xf>
    <xf numFmtId="0" fontId="57" fillId="8"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57" fillId="23" borderId="33" applyNumberFormat="false" applyFont="false" applyAlignment="false" applyProtection="false">
      <alignment vertical="center"/>
    </xf>
    <xf numFmtId="0" fontId="57" fillId="0" borderId="0">
      <alignment vertical="center"/>
    </xf>
    <xf numFmtId="0" fontId="57" fillId="8" borderId="0" applyNumberFormat="false" applyBorder="false" applyAlignment="false" applyProtection="false">
      <alignment vertical="center"/>
    </xf>
    <xf numFmtId="0" fontId="57" fillId="24"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58" fillId="15" borderId="0" applyNumberFormat="false" applyBorder="false" applyAlignment="false" applyProtection="false">
      <alignment vertical="center"/>
    </xf>
    <xf numFmtId="0" fontId="57" fillId="0" borderId="0">
      <alignment vertical="center"/>
    </xf>
    <xf numFmtId="0" fontId="58" fillId="28" borderId="0" applyNumberFormat="false" applyBorder="false" applyAlignment="false" applyProtection="false">
      <alignment vertical="center"/>
    </xf>
    <xf numFmtId="0" fontId="31" fillId="0" borderId="0">
      <alignment vertical="center"/>
    </xf>
    <xf numFmtId="0" fontId="58" fillId="18" borderId="0" applyNumberFormat="false" applyBorder="false" applyAlignment="false" applyProtection="false">
      <alignment vertical="center"/>
    </xf>
    <xf numFmtId="0" fontId="57" fillId="16" borderId="0" applyNumberFormat="false" applyBorder="false" applyAlignment="false" applyProtection="false">
      <alignment vertical="center"/>
    </xf>
    <xf numFmtId="0" fontId="57" fillId="16" borderId="0" applyNumberFormat="false" applyBorder="false" applyAlignment="false" applyProtection="false">
      <alignment vertical="center"/>
    </xf>
    <xf numFmtId="0" fontId="58" fillId="28" borderId="0" applyNumberFormat="false" applyBorder="false" applyAlignment="false" applyProtection="false">
      <alignment vertical="center"/>
    </xf>
    <xf numFmtId="0" fontId="57" fillId="27" borderId="0" applyNumberFormat="false" applyBorder="false" applyAlignment="false" applyProtection="false">
      <alignment vertical="center"/>
    </xf>
    <xf numFmtId="0" fontId="31" fillId="0" borderId="0"/>
    <xf numFmtId="0" fontId="57" fillId="12" borderId="0" applyNumberFormat="false" applyBorder="false" applyAlignment="false" applyProtection="false">
      <alignment vertical="center"/>
    </xf>
    <xf numFmtId="0" fontId="57" fillId="12" borderId="0" applyNumberFormat="false" applyBorder="false" applyAlignment="false" applyProtection="false">
      <alignment vertical="center"/>
    </xf>
    <xf numFmtId="0" fontId="70" fillId="0" borderId="31" applyNumberFormat="false" applyFill="false" applyAlignment="false" applyProtection="false">
      <alignment vertical="center"/>
    </xf>
    <xf numFmtId="0" fontId="57" fillId="12" borderId="0" applyNumberFormat="false" applyBorder="false" applyAlignment="false" applyProtection="false">
      <alignment vertical="center"/>
    </xf>
    <xf numFmtId="0" fontId="58" fillId="18" borderId="0" applyNumberFormat="false" applyBorder="false" applyAlignment="false" applyProtection="false">
      <alignment vertical="center"/>
    </xf>
    <xf numFmtId="0" fontId="31" fillId="0" borderId="0"/>
    <xf numFmtId="0" fontId="58" fillId="13" borderId="0" applyNumberFormat="false" applyBorder="false" applyAlignment="false" applyProtection="false">
      <alignment vertical="center"/>
    </xf>
    <xf numFmtId="0" fontId="57" fillId="20" borderId="0" applyNumberFormat="false" applyBorder="false" applyAlignment="false" applyProtection="false">
      <alignment vertical="center"/>
    </xf>
    <xf numFmtId="0" fontId="57" fillId="16" borderId="0" applyNumberFormat="false" applyBorder="false" applyAlignment="false" applyProtection="false">
      <alignment vertical="center"/>
    </xf>
    <xf numFmtId="0" fontId="58" fillId="6" borderId="0" applyNumberFormat="false" applyBorder="false" applyAlignment="false" applyProtection="false">
      <alignment vertical="center"/>
    </xf>
    <xf numFmtId="0" fontId="31" fillId="0" borderId="0">
      <alignment vertical="center"/>
    </xf>
    <xf numFmtId="0" fontId="31" fillId="0" borderId="0">
      <alignment vertical="center"/>
    </xf>
    <xf numFmtId="0" fontId="58" fillId="17" borderId="0" applyNumberFormat="false" applyBorder="false" applyAlignment="false" applyProtection="false">
      <alignment vertical="center"/>
    </xf>
    <xf numFmtId="0" fontId="68" fillId="21" borderId="24" applyNumberFormat="false" applyAlignment="false" applyProtection="false">
      <alignment vertical="center"/>
    </xf>
    <xf numFmtId="0" fontId="72" fillId="0" borderId="32" applyNumberFormat="false" applyFill="false" applyAlignment="false" applyProtection="false">
      <alignment vertical="center"/>
    </xf>
    <xf numFmtId="0" fontId="57" fillId="0" borderId="0">
      <alignment vertical="center"/>
    </xf>
    <xf numFmtId="0" fontId="64" fillId="0" borderId="28" applyNumberFormat="false" applyFill="false" applyAlignment="false" applyProtection="false">
      <alignment vertical="center"/>
    </xf>
    <xf numFmtId="0" fontId="77" fillId="0" borderId="0" applyNumberFormat="false" applyFill="false" applyBorder="false" applyAlignment="false" applyProtection="false">
      <alignment vertical="center"/>
    </xf>
    <xf numFmtId="0" fontId="57" fillId="20" borderId="0" applyNumberFormat="false" applyBorder="false" applyAlignment="false" applyProtection="false">
      <alignment vertical="center"/>
    </xf>
    <xf numFmtId="0" fontId="58" fillId="10" borderId="0" applyNumberFormat="false" applyBorder="false" applyAlignment="false" applyProtection="false">
      <alignment vertical="center"/>
    </xf>
    <xf numFmtId="0" fontId="61" fillId="0" borderId="0" applyNumberFormat="false" applyFill="false" applyBorder="false" applyAlignment="false" applyProtection="false">
      <alignment vertical="center"/>
    </xf>
    <xf numFmtId="0" fontId="76" fillId="29" borderId="0" applyNumberFormat="false" applyBorder="false" applyAlignment="false" applyProtection="false">
      <alignment vertical="center"/>
    </xf>
    <xf numFmtId="0" fontId="31" fillId="0" borderId="0"/>
    <xf numFmtId="0" fontId="58" fillId="18" borderId="0" applyNumberFormat="false" applyBorder="false" applyAlignment="false" applyProtection="false">
      <alignment vertical="center"/>
    </xf>
    <xf numFmtId="0" fontId="57" fillId="9" borderId="0" applyNumberFormat="false" applyBorder="false" applyAlignment="false" applyProtection="false">
      <alignment vertical="center"/>
    </xf>
    <xf numFmtId="0" fontId="60" fillId="9" borderId="24" applyNumberFormat="false" applyAlignment="false" applyProtection="false">
      <alignment vertical="center"/>
    </xf>
    <xf numFmtId="0" fontId="71" fillId="0" borderId="0" applyNumberFormat="false" applyFill="false" applyBorder="false" applyAlignment="false" applyProtection="false">
      <alignment vertical="center"/>
    </xf>
    <xf numFmtId="9" fontId="57" fillId="0" borderId="0" applyFont="false" applyFill="false" applyBorder="false" applyAlignment="false" applyProtection="false">
      <alignment vertical="center"/>
    </xf>
    <xf numFmtId="0" fontId="58" fillId="10" borderId="0" applyNumberFormat="false" applyBorder="false" applyAlignment="false" applyProtection="false">
      <alignment vertical="center"/>
    </xf>
    <xf numFmtId="0" fontId="61" fillId="0" borderId="0" applyNumberFormat="false" applyFill="false" applyBorder="false" applyAlignment="false" applyProtection="false">
      <alignment vertical="center"/>
    </xf>
    <xf numFmtId="0" fontId="58" fillId="18" borderId="0" applyNumberFormat="false" applyBorder="false" applyAlignment="false" applyProtection="false">
      <alignment vertical="center"/>
    </xf>
    <xf numFmtId="0" fontId="57" fillId="24" borderId="0" applyNumberFormat="false" applyBorder="false" applyAlignment="false" applyProtection="false">
      <alignment vertical="center"/>
    </xf>
    <xf numFmtId="0" fontId="62" fillId="11" borderId="25" applyNumberFormat="false" applyAlignment="false" applyProtection="false">
      <alignment vertical="center"/>
    </xf>
    <xf numFmtId="0" fontId="57" fillId="8"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57" fillId="12" borderId="0" applyNumberFormat="false" applyBorder="false" applyAlignment="false" applyProtection="false">
      <alignment vertical="center"/>
    </xf>
    <xf numFmtId="0" fontId="59" fillId="0" borderId="0" applyNumberFormat="false" applyFill="false" applyBorder="false" applyAlignment="false" applyProtection="false">
      <alignment vertical="center"/>
    </xf>
    <xf numFmtId="0" fontId="57" fillId="7" borderId="0" applyNumberFormat="false" applyBorder="false" applyAlignment="false" applyProtection="false">
      <alignment vertical="center"/>
    </xf>
    <xf numFmtId="0" fontId="57" fillId="12" borderId="0" applyNumberFormat="false" applyBorder="false" applyAlignment="false" applyProtection="false">
      <alignment vertical="center"/>
    </xf>
    <xf numFmtId="0" fontId="66" fillId="12" borderId="0" applyNumberFormat="false" applyBorder="false" applyAlignment="false" applyProtection="false">
      <alignment vertical="center"/>
    </xf>
    <xf numFmtId="0" fontId="57" fillId="0" borderId="0">
      <alignment vertical="center"/>
    </xf>
    <xf numFmtId="0" fontId="31" fillId="0" borderId="0"/>
    <xf numFmtId="0" fontId="60" fillId="9" borderId="24" applyNumberFormat="false" applyAlignment="false" applyProtection="false">
      <alignment vertical="center"/>
    </xf>
    <xf numFmtId="0" fontId="72" fillId="0" borderId="32" applyNumberFormat="false" applyFill="false" applyAlignment="false" applyProtection="false">
      <alignment vertical="center"/>
    </xf>
    <xf numFmtId="0" fontId="31" fillId="0" borderId="0">
      <alignment vertical="center"/>
    </xf>
    <xf numFmtId="0" fontId="57" fillId="0" borderId="0">
      <alignment vertical="center"/>
    </xf>
    <xf numFmtId="0" fontId="76" fillId="29"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59" fillId="0" borderId="26" applyNumberFormat="false" applyFill="false" applyAlignment="false" applyProtection="false">
      <alignment vertical="center"/>
    </xf>
    <xf numFmtId="0" fontId="57" fillId="27" borderId="0" applyNumberFormat="false" applyBorder="false" applyAlignment="false" applyProtection="false">
      <alignment vertical="center"/>
    </xf>
    <xf numFmtId="0" fontId="64" fillId="0" borderId="28" applyNumberFormat="false" applyFill="false" applyAlignment="false" applyProtection="false">
      <alignment vertical="center"/>
    </xf>
    <xf numFmtId="0" fontId="58" fillId="22" borderId="0" applyNumberFormat="false" applyBorder="false" applyAlignment="false" applyProtection="false">
      <alignment vertical="center"/>
    </xf>
    <xf numFmtId="0" fontId="77" fillId="0" borderId="0" applyNumberFormat="false" applyFill="false" applyBorder="false" applyAlignment="false" applyProtection="false">
      <alignment vertical="center"/>
    </xf>
    <xf numFmtId="0" fontId="58" fillId="20" borderId="0" applyNumberFormat="false" applyBorder="false" applyAlignment="false" applyProtection="false">
      <alignment vertical="center"/>
    </xf>
    <xf numFmtId="0" fontId="31" fillId="0" borderId="0">
      <alignment vertical="center"/>
    </xf>
    <xf numFmtId="0" fontId="31" fillId="0" borderId="0"/>
    <xf numFmtId="0" fontId="65" fillId="16" borderId="0" applyNumberFormat="false" applyBorder="false" applyAlignment="false" applyProtection="false">
      <alignment vertical="center"/>
    </xf>
    <xf numFmtId="0" fontId="66" fillId="12" borderId="0" applyNumberFormat="false" applyBorder="false" applyAlignment="false" applyProtection="false">
      <alignment vertical="center"/>
    </xf>
    <xf numFmtId="0" fontId="68" fillId="21" borderId="24" applyNumberFormat="false" applyAlignment="false" applyProtection="false">
      <alignment vertical="center"/>
    </xf>
    <xf numFmtId="0" fontId="77" fillId="0" borderId="0" applyNumberFormat="false" applyFill="false" applyBorder="false" applyAlignment="false" applyProtection="false">
      <alignment vertical="center"/>
    </xf>
    <xf numFmtId="0" fontId="64" fillId="0" borderId="28" applyNumberFormat="false" applyFill="false" applyAlignment="false" applyProtection="false">
      <alignment vertical="center"/>
    </xf>
    <xf numFmtId="0" fontId="72" fillId="0" borderId="32" applyNumberFormat="false" applyFill="false" applyAlignment="false" applyProtection="false">
      <alignment vertical="center"/>
    </xf>
    <xf numFmtId="0" fontId="57" fillId="7" borderId="0" applyNumberFormat="false" applyBorder="false" applyAlignment="false" applyProtection="false">
      <alignment vertical="center"/>
    </xf>
    <xf numFmtId="0" fontId="59" fillId="0" borderId="26" applyNumberFormat="false" applyFill="false" applyAlignment="false" applyProtection="false">
      <alignment vertical="center"/>
    </xf>
    <xf numFmtId="0" fontId="59" fillId="0" borderId="0" applyNumberFormat="false" applyFill="false" applyBorder="false" applyAlignment="false" applyProtection="false">
      <alignment vertical="center"/>
    </xf>
    <xf numFmtId="0" fontId="57" fillId="23" borderId="33" applyNumberFormat="false" applyFont="false" applyAlignment="false" applyProtection="false">
      <alignment vertical="center"/>
    </xf>
    <xf numFmtId="0" fontId="57" fillId="16" borderId="0" applyNumberFormat="false" applyBorder="false" applyAlignment="false" applyProtection="false">
      <alignment vertical="center"/>
    </xf>
    <xf numFmtId="0" fontId="64" fillId="0" borderId="28" applyNumberFormat="false" applyFill="false" applyAlignment="false" applyProtection="false">
      <alignment vertical="center"/>
    </xf>
    <xf numFmtId="0" fontId="57" fillId="7" borderId="0" applyNumberFormat="false" applyBorder="false" applyAlignment="false" applyProtection="false">
      <alignment vertical="center"/>
    </xf>
    <xf numFmtId="0" fontId="57" fillId="20" borderId="0" applyNumberFormat="false" applyBorder="false" applyAlignment="false" applyProtection="false">
      <alignment vertical="center"/>
    </xf>
    <xf numFmtId="0" fontId="58" fillId="10" borderId="0" applyNumberFormat="false" applyBorder="false" applyAlignment="false" applyProtection="false">
      <alignment vertical="center"/>
    </xf>
    <xf numFmtId="0" fontId="76" fillId="29" borderId="0" applyNumberFormat="false" applyBorder="false" applyAlignment="false" applyProtection="false">
      <alignment vertical="center"/>
    </xf>
    <xf numFmtId="0" fontId="61" fillId="0" borderId="0" applyNumberFormat="false" applyFill="false" applyBorder="false" applyAlignment="false" applyProtection="false">
      <alignment vertical="center"/>
    </xf>
    <xf numFmtId="0" fontId="58" fillId="10" borderId="0" applyNumberFormat="false" applyBorder="false" applyAlignment="false" applyProtection="false">
      <alignment vertical="center"/>
    </xf>
    <xf numFmtId="0" fontId="61" fillId="0" borderId="0" applyNumberFormat="false" applyFill="false" applyBorder="false" applyAlignment="false" applyProtection="false">
      <alignment vertical="center"/>
    </xf>
    <xf numFmtId="0" fontId="76" fillId="29" borderId="0" applyNumberFormat="false" applyBorder="false" applyAlignment="false" applyProtection="false">
      <alignment vertical="center"/>
    </xf>
    <xf numFmtId="0" fontId="58" fillId="15"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57" fillId="10" borderId="0" applyNumberFormat="false" applyBorder="false" applyAlignment="false" applyProtection="false">
      <alignment vertical="center"/>
    </xf>
    <xf numFmtId="0" fontId="58" fillId="18" borderId="0" applyNumberFormat="false" applyBorder="false" applyAlignment="false" applyProtection="false">
      <alignment vertical="center"/>
    </xf>
    <xf numFmtId="0" fontId="31" fillId="0" borderId="0"/>
    <xf numFmtId="0" fontId="57" fillId="8" borderId="0" applyNumberFormat="false" applyBorder="false" applyAlignment="false" applyProtection="false">
      <alignment vertical="center"/>
    </xf>
    <xf numFmtId="0" fontId="58" fillId="6" borderId="0" applyNumberFormat="false" applyBorder="false" applyAlignment="false" applyProtection="false">
      <alignment vertical="center"/>
    </xf>
    <xf numFmtId="0" fontId="63" fillId="0" borderId="27" applyNumberFormat="false" applyFill="false" applyAlignment="false" applyProtection="false">
      <alignment vertical="center"/>
    </xf>
    <xf numFmtId="0" fontId="72" fillId="0" borderId="32" applyNumberFormat="false" applyFill="false" applyAlignment="false" applyProtection="false">
      <alignment vertical="center"/>
    </xf>
    <xf numFmtId="0" fontId="58" fillId="17" borderId="0" applyNumberFormat="false" applyBorder="false" applyAlignment="false" applyProtection="false">
      <alignment vertical="center"/>
    </xf>
    <xf numFmtId="0" fontId="58" fillId="22" borderId="0" applyNumberFormat="false" applyBorder="false" applyAlignment="false" applyProtection="false">
      <alignment vertical="center"/>
    </xf>
    <xf numFmtId="0" fontId="72" fillId="0" borderId="32" applyNumberFormat="false" applyFill="false" applyAlignment="false" applyProtection="false">
      <alignment vertical="center"/>
    </xf>
    <xf numFmtId="0" fontId="62" fillId="11" borderId="25" applyNumberFormat="false" applyAlignment="false" applyProtection="false">
      <alignment vertical="center"/>
    </xf>
    <xf numFmtId="0" fontId="68" fillId="21" borderId="24" applyNumberFormat="false" applyAlignment="false" applyProtection="false">
      <alignment vertical="center"/>
    </xf>
    <xf numFmtId="0" fontId="61" fillId="0" borderId="0" applyNumberFormat="false" applyFill="false" applyBorder="false" applyAlignment="false" applyProtection="false">
      <alignment vertical="center"/>
    </xf>
    <xf numFmtId="0" fontId="58" fillId="10" borderId="0" applyNumberFormat="false" applyBorder="false" applyAlignment="false" applyProtection="false">
      <alignment vertical="center"/>
    </xf>
    <xf numFmtId="0" fontId="31" fillId="0" borderId="0"/>
    <xf numFmtId="0" fontId="77" fillId="0" borderId="0" applyNumberFormat="false" applyFill="false" applyBorder="false" applyAlignment="false" applyProtection="false">
      <alignment vertical="center"/>
    </xf>
    <xf numFmtId="0" fontId="59" fillId="0" borderId="26" applyNumberFormat="false" applyFill="false" applyAlignment="false" applyProtection="false">
      <alignment vertical="center"/>
    </xf>
    <xf numFmtId="0" fontId="76" fillId="29" borderId="0" applyNumberFormat="false" applyBorder="false" applyAlignment="false" applyProtection="false">
      <alignment vertical="center"/>
    </xf>
    <xf numFmtId="0" fontId="71" fillId="0" borderId="0" applyNumberFormat="false" applyFill="false" applyBorder="false" applyAlignment="false" applyProtection="false">
      <alignment vertical="center"/>
    </xf>
    <xf numFmtId="0" fontId="31" fillId="0" borderId="0"/>
    <xf numFmtId="0" fontId="68" fillId="21" borderId="24" applyNumberFormat="false" applyAlignment="false" applyProtection="false">
      <alignment vertical="center"/>
    </xf>
    <xf numFmtId="0" fontId="66" fillId="12" borderId="0" applyNumberFormat="false" applyBorder="false" applyAlignment="false" applyProtection="false">
      <alignment vertical="center"/>
    </xf>
    <xf numFmtId="0" fontId="60" fillId="9" borderId="24" applyNumberFormat="false" applyAlignment="false" applyProtection="false">
      <alignment vertical="center"/>
    </xf>
    <xf numFmtId="0" fontId="65" fillId="16" borderId="0" applyNumberFormat="false" applyBorder="false" applyAlignment="false" applyProtection="false">
      <alignment vertical="center"/>
    </xf>
    <xf numFmtId="0" fontId="61" fillId="0" borderId="0" applyNumberFormat="false" applyFill="false" applyBorder="false" applyAlignment="false" applyProtection="false">
      <alignment vertical="center"/>
    </xf>
    <xf numFmtId="0" fontId="58" fillId="10" borderId="0" applyNumberFormat="false" applyBorder="false" applyAlignment="false" applyProtection="false">
      <alignment vertical="center"/>
    </xf>
    <xf numFmtId="0" fontId="57" fillId="10" borderId="0" applyNumberFormat="false" applyBorder="false" applyAlignment="false" applyProtection="false">
      <alignment vertical="center"/>
    </xf>
    <xf numFmtId="0" fontId="57" fillId="0" borderId="0">
      <alignment vertical="center"/>
    </xf>
    <xf numFmtId="0" fontId="70" fillId="0" borderId="31" applyNumberFormat="false" applyFill="false" applyAlignment="false" applyProtection="false">
      <alignment vertical="center"/>
    </xf>
    <xf numFmtId="0" fontId="57" fillId="0" borderId="0">
      <alignment vertical="center"/>
    </xf>
    <xf numFmtId="0" fontId="31" fillId="0" borderId="0"/>
    <xf numFmtId="0" fontId="58" fillId="18" borderId="0" applyNumberFormat="false" applyBorder="false" applyAlignment="false" applyProtection="false">
      <alignment vertical="center"/>
    </xf>
    <xf numFmtId="0" fontId="31" fillId="0" borderId="0"/>
    <xf numFmtId="0" fontId="57" fillId="5" borderId="0" applyNumberFormat="false" applyBorder="false" applyAlignment="false" applyProtection="false">
      <alignment vertical="center"/>
    </xf>
    <xf numFmtId="0" fontId="59" fillId="0" borderId="26" applyNumberFormat="false" applyFill="false" applyAlignment="false" applyProtection="false">
      <alignment vertical="center"/>
    </xf>
    <xf numFmtId="0" fontId="58" fillId="13" borderId="0" applyNumberFormat="false" applyBorder="false" applyAlignment="false" applyProtection="false">
      <alignment vertical="center"/>
    </xf>
    <xf numFmtId="0" fontId="71" fillId="0" borderId="0" applyNumberFormat="false" applyFill="false" applyBorder="false" applyAlignment="false" applyProtection="false">
      <alignment vertical="center"/>
    </xf>
    <xf numFmtId="0" fontId="31" fillId="0" borderId="0"/>
    <xf numFmtId="0" fontId="57" fillId="8"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57" fillId="23" borderId="33" applyNumberFormat="false" applyFont="false" applyAlignment="false" applyProtection="false">
      <alignment vertical="center"/>
    </xf>
    <xf numFmtId="0" fontId="57" fillId="9" borderId="0" applyNumberFormat="false" applyBorder="false" applyAlignment="false" applyProtection="false">
      <alignment vertical="center"/>
    </xf>
    <xf numFmtId="0" fontId="31" fillId="0" borderId="0"/>
    <xf numFmtId="0" fontId="57" fillId="8" borderId="0" applyNumberFormat="false" applyBorder="false" applyAlignment="false" applyProtection="false">
      <alignment vertical="center"/>
    </xf>
    <xf numFmtId="0" fontId="59" fillId="0" borderId="26" applyNumberFormat="false" applyFill="false" applyAlignment="false" applyProtection="false">
      <alignment vertical="center"/>
    </xf>
    <xf numFmtId="0" fontId="57" fillId="0" borderId="0">
      <alignment vertical="center"/>
    </xf>
    <xf numFmtId="0" fontId="63" fillId="0" borderId="27" applyNumberFormat="false" applyFill="false" applyAlignment="false" applyProtection="false">
      <alignment vertical="center"/>
    </xf>
    <xf numFmtId="0" fontId="58" fillId="14" borderId="0" applyNumberFormat="false" applyBorder="false" applyAlignment="false" applyProtection="false">
      <alignment vertical="center"/>
    </xf>
    <xf numFmtId="0" fontId="59" fillId="0" borderId="26" applyNumberFormat="false" applyFill="false" applyAlignment="false" applyProtection="false">
      <alignment vertical="center"/>
    </xf>
    <xf numFmtId="0" fontId="31" fillId="0" borderId="0">
      <alignment vertical="center"/>
    </xf>
    <xf numFmtId="0" fontId="57" fillId="27" borderId="0" applyNumberFormat="false" applyBorder="false" applyAlignment="false" applyProtection="false">
      <alignment vertical="center"/>
    </xf>
    <xf numFmtId="0" fontId="57" fillId="10" borderId="0" applyNumberFormat="false" applyBorder="false" applyAlignment="false" applyProtection="false">
      <alignment vertical="center"/>
    </xf>
    <xf numFmtId="0" fontId="61" fillId="0" borderId="0" applyNumberFormat="false" applyFill="false" applyBorder="false" applyAlignment="false" applyProtection="false">
      <alignment vertical="center"/>
    </xf>
    <xf numFmtId="0" fontId="58" fillId="10" borderId="0" applyNumberFormat="false" applyBorder="false" applyAlignment="false" applyProtection="false">
      <alignment vertical="center"/>
    </xf>
    <xf numFmtId="0" fontId="64" fillId="0" borderId="28" applyNumberFormat="false" applyFill="false" applyAlignment="false" applyProtection="false">
      <alignment vertical="center"/>
    </xf>
    <xf numFmtId="0" fontId="77" fillId="0" borderId="0" applyNumberFormat="false" applyFill="false" applyBorder="false" applyAlignment="false" applyProtection="false">
      <alignment vertical="center"/>
    </xf>
    <xf numFmtId="0" fontId="72" fillId="0" borderId="32" applyNumberFormat="false" applyFill="false" applyAlignment="false" applyProtection="false">
      <alignment vertical="center"/>
    </xf>
    <xf numFmtId="0" fontId="58" fillId="13" borderId="0" applyNumberFormat="false" applyBorder="false" applyAlignment="false" applyProtection="false">
      <alignment vertical="center"/>
    </xf>
    <xf numFmtId="0" fontId="62" fillId="11" borderId="25" applyNumberFormat="false" applyAlignment="false" applyProtection="false">
      <alignment vertical="center"/>
    </xf>
    <xf numFmtId="0" fontId="58" fillId="10" borderId="0" applyNumberFormat="false" applyBorder="false" applyAlignment="false" applyProtection="false">
      <alignment vertical="center"/>
    </xf>
    <xf numFmtId="0" fontId="61" fillId="0" borderId="0" applyNumberFormat="false" applyFill="false" applyBorder="false" applyAlignment="false" applyProtection="false">
      <alignment vertical="center"/>
    </xf>
    <xf numFmtId="0" fontId="66" fillId="12" borderId="0" applyNumberFormat="false" applyBorder="false" applyAlignment="false" applyProtection="false">
      <alignment vertical="center"/>
    </xf>
    <xf numFmtId="0" fontId="71" fillId="0" borderId="0" applyNumberFormat="false" applyFill="false" applyBorder="false" applyAlignment="false" applyProtection="false">
      <alignment vertical="center"/>
    </xf>
    <xf numFmtId="0" fontId="57" fillId="5" borderId="0" applyNumberFormat="false" applyBorder="false" applyAlignment="false" applyProtection="false">
      <alignment vertical="center"/>
    </xf>
    <xf numFmtId="0" fontId="58" fillId="20" borderId="0" applyNumberFormat="false" applyBorder="false" applyAlignment="false" applyProtection="false">
      <alignment vertical="center"/>
    </xf>
    <xf numFmtId="0" fontId="57" fillId="10" borderId="0" applyNumberFormat="false" applyBorder="false" applyAlignment="false" applyProtection="false">
      <alignment vertical="center"/>
    </xf>
    <xf numFmtId="0" fontId="64" fillId="0" borderId="28" applyNumberFormat="false" applyFill="false" applyAlignment="false" applyProtection="false">
      <alignment vertical="center"/>
    </xf>
    <xf numFmtId="0" fontId="62" fillId="11" borderId="25" applyNumberFormat="false" applyAlignment="false" applyProtection="false">
      <alignment vertical="center"/>
    </xf>
    <xf numFmtId="0" fontId="66" fillId="12" borderId="0" applyNumberFormat="false" applyBorder="false" applyAlignment="false" applyProtection="false">
      <alignment vertical="center"/>
    </xf>
    <xf numFmtId="0" fontId="31" fillId="0" borderId="0"/>
    <xf numFmtId="0" fontId="57" fillId="8" borderId="0" applyNumberFormat="false" applyBorder="false" applyAlignment="false" applyProtection="false">
      <alignment vertical="center"/>
    </xf>
    <xf numFmtId="0" fontId="63" fillId="0" borderId="27" applyNumberFormat="false" applyFill="false" applyAlignment="false" applyProtection="false">
      <alignment vertical="center"/>
    </xf>
    <xf numFmtId="0" fontId="57" fillId="5" borderId="0" applyNumberFormat="false" applyBorder="false" applyAlignment="false" applyProtection="false">
      <alignment vertical="center"/>
    </xf>
    <xf numFmtId="0" fontId="71" fillId="0" borderId="0" applyNumberFormat="false" applyFill="false" applyBorder="false" applyAlignment="false" applyProtection="false">
      <alignment vertical="center"/>
    </xf>
    <xf numFmtId="0" fontId="62" fillId="11" borderId="25" applyNumberFormat="false" applyAlignment="false" applyProtection="false">
      <alignment vertical="center"/>
    </xf>
    <xf numFmtId="0" fontId="72" fillId="0" borderId="32" applyNumberFormat="false" applyFill="false" applyAlignment="false" applyProtection="false">
      <alignment vertical="center"/>
    </xf>
    <xf numFmtId="0" fontId="31" fillId="0" borderId="0"/>
    <xf numFmtId="0" fontId="58" fillId="6" borderId="0" applyNumberFormat="false" applyBorder="false" applyAlignment="false" applyProtection="false">
      <alignment vertical="center"/>
    </xf>
    <xf numFmtId="0" fontId="57" fillId="0" borderId="0">
      <alignment vertical="center"/>
    </xf>
    <xf numFmtId="0" fontId="57" fillId="5" borderId="0" applyNumberFormat="false" applyBorder="false" applyAlignment="false" applyProtection="false">
      <alignment vertical="center"/>
    </xf>
    <xf numFmtId="0" fontId="31" fillId="0" borderId="0">
      <alignment vertical="center"/>
    </xf>
    <xf numFmtId="0" fontId="58" fillId="13"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31" fillId="0" borderId="0"/>
    <xf numFmtId="0" fontId="57" fillId="5" borderId="0" applyNumberFormat="false" applyBorder="false" applyAlignment="false" applyProtection="false">
      <alignment vertical="center"/>
    </xf>
    <xf numFmtId="0" fontId="65" fillId="16" borderId="0" applyNumberFormat="false" applyBorder="false" applyAlignment="false" applyProtection="false">
      <alignment vertical="center"/>
    </xf>
    <xf numFmtId="0" fontId="58" fillId="20" borderId="0" applyNumberFormat="false" applyBorder="false" applyAlignment="false" applyProtection="false">
      <alignment vertical="center"/>
    </xf>
    <xf numFmtId="0" fontId="73" fillId="21" borderId="34" applyNumberFormat="false" applyAlignment="false" applyProtection="false">
      <alignment vertical="center"/>
    </xf>
    <xf numFmtId="0" fontId="58" fillId="17" borderId="0" applyNumberFormat="false" applyBorder="false" applyAlignment="false" applyProtection="false">
      <alignment vertical="center"/>
    </xf>
    <xf numFmtId="0" fontId="73" fillId="21" borderId="34" applyNumberFormat="false" applyAlignment="false" applyProtection="false">
      <alignment vertical="center"/>
    </xf>
    <xf numFmtId="0" fontId="31" fillId="0" borderId="0"/>
    <xf numFmtId="0" fontId="58" fillId="14" borderId="0" applyNumberFormat="false" applyBorder="false" applyAlignment="false" applyProtection="false">
      <alignment vertical="center"/>
    </xf>
    <xf numFmtId="0" fontId="76" fillId="29" borderId="0" applyNumberFormat="false" applyBorder="false" applyAlignment="false" applyProtection="false">
      <alignment vertical="center"/>
    </xf>
    <xf numFmtId="0" fontId="66" fillId="12" borderId="0" applyNumberFormat="false" applyBorder="false" applyAlignment="false" applyProtection="false">
      <alignment vertical="center"/>
    </xf>
    <xf numFmtId="0" fontId="57" fillId="10" borderId="0" applyNumberFormat="false" applyBorder="false" applyAlignment="false" applyProtection="false">
      <alignment vertical="center"/>
    </xf>
    <xf numFmtId="0" fontId="57" fillId="24" borderId="0" applyNumberFormat="false" applyBorder="false" applyAlignment="false" applyProtection="false">
      <alignment vertical="center"/>
    </xf>
    <xf numFmtId="0" fontId="64" fillId="0" borderId="28" applyNumberFormat="false" applyFill="false" applyAlignment="false" applyProtection="false">
      <alignment vertical="center"/>
    </xf>
    <xf numFmtId="0" fontId="58" fillId="13" borderId="0" applyNumberFormat="false" applyBorder="false" applyAlignment="false" applyProtection="false">
      <alignment vertical="center"/>
    </xf>
    <xf numFmtId="0" fontId="58" fillId="15" borderId="0" applyNumberFormat="false" applyBorder="false" applyAlignment="false" applyProtection="false">
      <alignment vertical="center"/>
    </xf>
    <xf numFmtId="0" fontId="58" fillId="28"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58" fillId="22" borderId="0" applyNumberFormat="false" applyBorder="false" applyAlignment="false" applyProtection="false">
      <alignment vertical="center"/>
    </xf>
    <xf numFmtId="0" fontId="31" fillId="0" borderId="0"/>
    <xf numFmtId="0" fontId="77" fillId="0" borderId="0" applyNumberFormat="false" applyFill="false" applyBorder="false" applyAlignment="false" applyProtection="false">
      <alignment vertical="center"/>
    </xf>
    <xf numFmtId="0" fontId="58" fillId="22" borderId="0" applyNumberFormat="false" applyBorder="false" applyAlignment="false" applyProtection="false">
      <alignment vertical="center"/>
    </xf>
    <xf numFmtId="0" fontId="64" fillId="0" borderId="28" applyNumberFormat="false" applyFill="false" applyAlignment="false" applyProtection="false">
      <alignment vertical="center"/>
    </xf>
    <xf numFmtId="0" fontId="58" fillId="14" borderId="0" applyNumberFormat="false" applyBorder="false" applyAlignment="false" applyProtection="false">
      <alignment vertical="center"/>
    </xf>
    <xf numFmtId="0" fontId="58" fillId="15" borderId="0" applyNumberFormat="false" applyBorder="false" applyAlignment="false" applyProtection="false">
      <alignment vertical="center"/>
    </xf>
    <xf numFmtId="0" fontId="58" fillId="17" borderId="0" applyNumberFormat="false" applyBorder="false" applyAlignment="false" applyProtection="false">
      <alignment vertical="center"/>
    </xf>
    <xf numFmtId="0" fontId="73" fillId="21" borderId="34" applyNumberFormat="false" applyAlignment="false" applyProtection="false">
      <alignment vertical="center"/>
    </xf>
    <xf numFmtId="0" fontId="58" fillId="28" borderId="0" applyNumberFormat="false" applyBorder="false" applyAlignment="false" applyProtection="false">
      <alignment vertical="center"/>
    </xf>
    <xf numFmtId="0" fontId="31" fillId="0" borderId="0"/>
    <xf numFmtId="0" fontId="58" fillId="18" borderId="0" applyNumberFormat="false" applyBorder="false" applyAlignment="false" applyProtection="false">
      <alignment vertical="center"/>
    </xf>
    <xf numFmtId="0" fontId="31" fillId="0" borderId="0"/>
    <xf numFmtId="0" fontId="57" fillId="0" borderId="0">
      <alignment vertical="center"/>
    </xf>
    <xf numFmtId="0" fontId="31" fillId="0" borderId="0"/>
    <xf numFmtId="0" fontId="62" fillId="11" borderId="25" applyNumberFormat="false" applyAlignment="false" applyProtection="false">
      <alignment vertical="center"/>
    </xf>
    <xf numFmtId="0" fontId="58" fillId="17" borderId="0" applyNumberFormat="false" applyBorder="false" applyAlignment="false" applyProtection="false">
      <alignment vertical="center"/>
    </xf>
    <xf numFmtId="0" fontId="57" fillId="23" borderId="33" applyNumberFormat="false" applyFont="false" applyAlignment="false" applyProtection="false">
      <alignment vertical="center"/>
    </xf>
    <xf numFmtId="0" fontId="31" fillId="0" borderId="0"/>
    <xf numFmtId="0" fontId="58" fillId="13" borderId="0" applyNumberFormat="false" applyBorder="false" applyAlignment="false" applyProtection="false">
      <alignment vertical="center"/>
    </xf>
    <xf numFmtId="0" fontId="63" fillId="0" borderId="27" applyNumberFormat="false" applyFill="false" applyAlignment="false" applyProtection="false">
      <alignment vertical="center"/>
    </xf>
    <xf numFmtId="0" fontId="31" fillId="0" borderId="0">
      <alignment vertical="center"/>
    </xf>
    <xf numFmtId="0" fontId="57" fillId="8" borderId="0" applyNumberFormat="false" applyBorder="false" applyAlignment="false" applyProtection="false">
      <alignment vertical="center"/>
    </xf>
    <xf numFmtId="0" fontId="57" fillId="0" borderId="0">
      <alignment vertical="center"/>
    </xf>
    <xf numFmtId="0" fontId="57" fillId="27" borderId="0" applyNumberFormat="false" applyBorder="false" applyAlignment="false" applyProtection="false">
      <alignment vertical="center"/>
    </xf>
    <xf numFmtId="0" fontId="68" fillId="21" borderId="24" applyNumberFormat="false" applyAlignment="false" applyProtection="false">
      <alignment vertical="center"/>
    </xf>
    <xf numFmtId="0" fontId="64" fillId="0" borderId="28" applyNumberFormat="false" applyFill="false" applyAlignment="false" applyProtection="false">
      <alignment vertical="center"/>
    </xf>
    <xf numFmtId="0" fontId="31" fillId="0" borderId="0"/>
    <xf numFmtId="0" fontId="57" fillId="20" borderId="0" applyNumberFormat="false" applyBorder="false" applyAlignment="false" applyProtection="false">
      <alignment vertical="center"/>
    </xf>
    <xf numFmtId="0" fontId="57" fillId="16" borderId="0" applyNumberFormat="false" applyBorder="false" applyAlignment="false" applyProtection="false">
      <alignment vertical="center"/>
    </xf>
    <xf numFmtId="0" fontId="64" fillId="0" borderId="28" applyNumberFormat="false" applyFill="false" applyAlignment="false" applyProtection="false">
      <alignment vertical="center"/>
    </xf>
    <xf numFmtId="0" fontId="73" fillId="21" borderId="34" applyNumberFormat="false" applyAlignment="false" applyProtection="false">
      <alignment vertical="center"/>
    </xf>
    <xf numFmtId="0" fontId="58" fillId="17" borderId="0" applyNumberFormat="false" applyBorder="false" applyAlignment="false" applyProtection="false">
      <alignment vertical="center"/>
    </xf>
    <xf numFmtId="0" fontId="65" fillId="16" borderId="0" applyNumberFormat="false" applyBorder="false" applyAlignment="false" applyProtection="false">
      <alignment vertical="center"/>
    </xf>
    <xf numFmtId="0" fontId="31" fillId="0" borderId="0"/>
    <xf numFmtId="0" fontId="77" fillId="0" borderId="0" applyNumberFormat="false" applyFill="false" applyBorder="false" applyAlignment="false" applyProtection="false">
      <alignment vertical="center"/>
    </xf>
    <xf numFmtId="0" fontId="57" fillId="7" borderId="0" applyNumberFormat="false" applyBorder="false" applyAlignment="false" applyProtection="false">
      <alignment vertical="center"/>
    </xf>
    <xf numFmtId="0" fontId="82" fillId="42" borderId="0" applyNumberFormat="false" applyBorder="false" applyAlignment="false" applyProtection="false">
      <alignment vertical="center"/>
    </xf>
    <xf numFmtId="0" fontId="57" fillId="20" borderId="0" applyNumberFormat="false" applyBorder="false" applyAlignment="false" applyProtection="false">
      <alignment vertical="center"/>
    </xf>
    <xf numFmtId="0" fontId="71" fillId="0" borderId="0" applyNumberFormat="false" applyFill="false" applyBorder="false" applyAlignment="false" applyProtection="false">
      <alignment vertical="center"/>
    </xf>
    <xf numFmtId="0" fontId="58" fillId="13" borderId="0" applyNumberFormat="false" applyBorder="false" applyAlignment="false" applyProtection="false">
      <alignment vertical="center"/>
    </xf>
    <xf numFmtId="0" fontId="58" fillId="6" borderId="0" applyNumberFormat="false" applyBorder="false" applyAlignment="false" applyProtection="false">
      <alignment vertical="center"/>
    </xf>
    <xf numFmtId="0" fontId="59" fillId="0" borderId="26" applyNumberFormat="false" applyFill="false" applyAlignment="false" applyProtection="false">
      <alignment vertical="center"/>
    </xf>
    <xf numFmtId="0" fontId="57" fillId="10" borderId="0" applyNumberFormat="false" applyBorder="false" applyAlignment="false" applyProtection="false">
      <alignment vertical="center"/>
    </xf>
    <xf numFmtId="0" fontId="68" fillId="21" borderId="24" applyNumberFormat="false" applyAlignment="false" applyProtection="false">
      <alignment vertical="center"/>
    </xf>
    <xf numFmtId="0" fontId="68" fillId="21" borderId="24" applyNumberFormat="false" applyAlignment="false" applyProtection="false">
      <alignment vertical="center"/>
    </xf>
    <xf numFmtId="0" fontId="57" fillId="16" borderId="0" applyNumberFormat="false" applyBorder="false" applyAlignment="false" applyProtection="false">
      <alignment vertical="center"/>
    </xf>
    <xf numFmtId="0" fontId="57" fillId="7" borderId="0" applyNumberFormat="false" applyBorder="false" applyAlignment="false" applyProtection="false">
      <alignment vertical="center"/>
    </xf>
    <xf numFmtId="0" fontId="77" fillId="0" borderId="0" applyNumberFormat="false" applyFill="false" applyBorder="false" applyAlignment="false" applyProtection="false">
      <alignment vertical="center"/>
    </xf>
    <xf numFmtId="0" fontId="58" fillId="10" borderId="0" applyNumberFormat="false" applyBorder="false" applyAlignment="false" applyProtection="false">
      <alignment vertical="center"/>
    </xf>
    <xf numFmtId="0" fontId="61" fillId="0" borderId="0" applyNumberFormat="false" applyFill="false" applyBorder="false" applyAlignment="false" applyProtection="false">
      <alignment vertical="center"/>
    </xf>
    <xf numFmtId="0" fontId="58" fillId="28" borderId="0" applyNumberFormat="false" applyBorder="false" applyAlignment="false" applyProtection="false">
      <alignment vertical="center"/>
    </xf>
    <xf numFmtId="0" fontId="57" fillId="7" borderId="0" applyNumberFormat="false" applyBorder="false" applyAlignment="false" applyProtection="false">
      <alignment vertical="center"/>
    </xf>
    <xf numFmtId="0" fontId="57" fillId="24" borderId="0" applyNumberFormat="false" applyBorder="false" applyAlignment="false" applyProtection="false">
      <alignment vertical="center"/>
    </xf>
    <xf numFmtId="0" fontId="57" fillId="12"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31" fillId="0" borderId="0"/>
    <xf numFmtId="0" fontId="57" fillId="8" borderId="0" applyNumberFormat="false" applyBorder="false" applyAlignment="false" applyProtection="false">
      <alignment vertical="center"/>
    </xf>
    <xf numFmtId="0" fontId="57" fillId="24" borderId="0" applyNumberFormat="false" applyBorder="false" applyAlignment="false" applyProtection="false">
      <alignment vertical="center"/>
    </xf>
    <xf numFmtId="0" fontId="71" fillId="0" borderId="0" applyNumberFormat="false" applyFill="false" applyBorder="false" applyAlignment="false" applyProtection="false">
      <alignment vertical="center"/>
    </xf>
    <xf numFmtId="9" fontId="57" fillId="0" borderId="0" applyFont="false" applyFill="false" applyBorder="false" applyAlignment="false" applyProtection="false">
      <alignment vertical="center"/>
    </xf>
    <xf numFmtId="0" fontId="57" fillId="7" borderId="0" applyNumberFormat="false" applyBorder="false" applyAlignment="false" applyProtection="false">
      <alignment vertical="center"/>
    </xf>
    <xf numFmtId="0" fontId="58" fillId="22" borderId="0" applyNumberFormat="false" applyBorder="false" applyAlignment="false" applyProtection="false">
      <alignment vertical="center"/>
    </xf>
    <xf numFmtId="0" fontId="31" fillId="0" borderId="0"/>
    <xf numFmtId="0" fontId="71" fillId="0" borderId="0" applyNumberFormat="false" applyFill="false" applyBorder="false" applyAlignment="false" applyProtection="false">
      <alignment vertical="center"/>
    </xf>
    <xf numFmtId="0" fontId="57" fillId="8" borderId="0" applyNumberFormat="false" applyBorder="false" applyAlignment="false" applyProtection="false">
      <alignment vertical="center"/>
    </xf>
    <xf numFmtId="0" fontId="73" fillId="21" borderId="34" applyNumberFormat="false" applyAlignment="false" applyProtection="false">
      <alignment vertical="center"/>
    </xf>
    <xf numFmtId="0" fontId="59" fillId="0" borderId="26" applyNumberFormat="false" applyFill="false" applyAlignment="false" applyProtection="false">
      <alignment vertical="center"/>
    </xf>
    <xf numFmtId="0" fontId="77" fillId="0" borderId="0" applyNumberFormat="false" applyFill="false" applyBorder="false" applyAlignment="false" applyProtection="false">
      <alignment vertical="center"/>
    </xf>
    <xf numFmtId="0" fontId="31" fillId="0" borderId="0"/>
    <xf numFmtId="0" fontId="58" fillId="18" borderId="0" applyNumberFormat="false" applyBorder="false" applyAlignment="false" applyProtection="false">
      <alignment vertical="center"/>
    </xf>
    <xf numFmtId="0" fontId="76" fillId="29" borderId="0" applyNumberFormat="false" applyBorder="false" applyAlignment="false" applyProtection="false">
      <alignment vertical="center"/>
    </xf>
    <xf numFmtId="0" fontId="57" fillId="10" borderId="0" applyNumberFormat="false" applyBorder="false" applyAlignment="false" applyProtection="false">
      <alignment vertical="center"/>
    </xf>
    <xf numFmtId="0" fontId="58" fillId="6"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71" fillId="0" borderId="0" applyNumberFormat="false" applyFill="false" applyBorder="false" applyAlignment="false" applyProtection="false">
      <alignment vertical="center"/>
    </xf>
    <xf numFmtId="0" fontId="57" fillId="7" borderId="0" applyNumberFormat="false" applyBorder="false" applyAlignment="false" applyProtection="false">
      <alignment vertical="center"/>
    </xf>
    <xf numFmtId="0" fontId="57" fillId="23" borderId="33" applyNumberFormat="false" applyFont="false" applyAlignment="false" applyProtection="false">
      <alignment vertical="center"/>
    </xf>
    <xf numFmtId="0" fontId="58" fillId="22" borderId="0" applyNumberFormat="false" applyBorder="false" applyAlignment="false" applyProtection="false">
      <alignment vertical="center"/>
    </xf>
    <xf numFmtId="0" fontId="60" fillId="9" borderId="24" applyNumberFormat="false" applyAlignment="false" applyProtection="false">
      <alignment vertical="center"/>
    </xf>
    <xf numFmtId="0" fontId="59" fillId="0" borderId="0" applyNumberFormat="false" applyFill="false" applyBorder="false" applyAlignment="false" applyProtection="false">
      <alignment vertical="center"/>
    </xf>
    <xf numFmtId="0" fontId="0" fillId="0" borderId="0">
      <alignment vertical="center"/>
    </xf>
    <xf numFmtId="0" fontId="58" fillId="20" borderId="0" applyNumberFormat="false" applyBorder="false" applyAlignment="false" applyProtection="false">
      <alignment vertical="center"/>
    </xf>
    <xf numFmtId="0" fontId="66" fillId="12"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57" fillId="10"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58" fillId="6" borderId="0" applyNumberFormat="false" applyBorder="false" applyAlignment="false" applyProtection="false">
      <alignment vertical="center"/>
    </xf>
    <xf numFmtId="0" fontId="31" fillId="0" borderId="0"/>
    <xf numFmtId="0" fontId="57" fillId="8" borderId="0" applyNumberFormat="false" applyBorder="false" applyAlignment="false" applyProtection="false">
      <alignment vertical="center"/>
    </xf>
    <xf numFmtId="0" fontId="66" fillId="12" borderId="0" applyNumberFormat="false" applyBorder="false" applyAlignment="false" applyProtection="false">
      <alignment vertical="center"/>
    </xf>
    <xf numFmtId="0" fontId="63" fillId="0" borderId="27" applyNumberFormat="false" applyFill="false" applyAlignment="false" applyProtection="false">
      <alignment vertical="center"/>
    </xf>
    <xf numFmtId="0" fontId="57" fillId="8" borderId="0" applyNumberFormat="false" applyBorder="false" applyAlignment="false" applyProtection="false">
      <alignment vertical="center"/>
    </xf>
    <xf numFmtId="0" fontId="61" fillId="0" borderId="0" applyNumberFormat="false" applyFill="false" applyBorder="false" applyAlignment="false" applyProtection="false">
      <alignment vertical="center"/>
    </xf>
    <xf numFmtId="0" fontId="58" fillId="10" borderId="0" applyNumberFormat="false" applyBorder="false" applyAlignment="false" applyProtection="false">
      <alignment vertical="center"/>
    </xf>
    <xf numFmtId="0" fontId="31" fillId="0" borderId="0"/>
    <xf numFmtId="0" fontId="57" fillId="5" borderId="0" applyNumberFormat="false" applyBorder="false" applyAlignment="false" applyProtection="false">
      <alignment vertical="center"/>
    </xf>
    <xf numFmtId="0" fontId="70" fillId="0" borderId="31" applyNumberFormat="false" applyFill="false" applyAlignment="false" applyProtection="false">
      <alignment vertical="center"/>
    </xf>
    <xf numFmtId="0" fontId="57" fillId="20" borderId="0" applyNumberFormat="false" applyBorder="false" applyAlignment="false" applyProtection="false">
      <alignment vertical="center"/>
    </xf>
    <xf numFmtId="0" fontId="57" fillId="0" borderId="0">
      <alignment vertical="center"/>
    </xf>
    <xf numFmtId="0" fontId="57" fillId="5" borderId="0" applyNumberFormat="false" applyBorder="false" applyAlignment="false" applyProtection="false">
      <alignment vertical="center"/>
    </xf>
    <xf numFmtId="0" fontId="60" fillId="9" borderId="24" applyNumberFormat="false" applyAlignment="false" applyProtection="false">
      <alignment vertical="center"/>
    </xf>
    <xf numFmtId="0" fontId="58" fillId="14" borderId="0" applyNumberFormat="false" applyBorder="false" applyAlignment="false" applyProtection="false">
      <alignment vertical="center"/>
    </xf>
    <xf numFmtId="0" fontId="58" fillId="15" borderId="0" applyNumberFormat="false" applyBorder="false" applyAlignment="false" applyProtection="false">
      <alignment vertical="center"/>
    </xf>
    <xf numFmtId="0" fontId="66" fillId="12"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58" fillId="15"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57" fillId="23" borderId="33" applyNumberFormat="false" applyFont="false" applyAlignment="false" applyProtection="false">
      <alignment vertical="center"/>
    </xf>
    <xf numFmtId="0" fontId="31" fillId="0" borderId="0"/>
    <xf numFmtId="0" fontId="31" fillId="0" borderId="0"/>
    <xf numFmtId="0" fontId="57" fillId="12" borderId="0" applyNumberFormat="false" applyBorder="false" applyAlignment="false" applyProtection="false">
      <alignment vertical="center"/>
    </xf>
    <xf numFmtId="0" fontId="68" fillId="21" borderId="24" applyNumberFormat="false" applyAlignment="false" applyProtection="false">
      <alignment vertical="center"/>
    </xf>
    <xf numFmtId="0" fontId="31" fillId="0" borderId="0">
      <alignment vertical="center"/>
    </xf>
    <xf numFmtId="0" fontId="57" fillId="12"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66" fillId="12" borderId="0" applyNumberFormat="false" applyBorder="false" applyAlignment="false" applyProtection="false">
      <alignment vertical="center"/>
    </xf>
    <xf numFmtId="0" fontId="31" fillId="0" borderId="0">
      <alignment vertical="center"/>
    </xf>
    <xf numFmtId="0" fontId="57" fillId="12"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58" fillId="28" borderId="0" applyNumberFormat="false" applyBorder="false" applyAlignment="false" applyProtection="false">
      <alignment vertical="center"/>
    </xf>
    <xf numFmtId="0" fontId="62" fillId="11" borderId="25" applyNumberFormat="false" applyAlignment="false" applyProtection="false">
      <alignment vertical="center"/>
    </xf>
    <xf numFmtId="0" fontId="70" fillId="0" borderId="31" applyNumberFormat="false" applyFill="false" applyAlignment="false" applyProtection="false">
      <alignment vertical="center"/>
    </xf>
    <xf numFmtId="0" fontId="83" fillId="34" borderId="0" applyNumberFormat="false" applyBorder="false" applyAlignment="false" applyProtection="false">
      <alignment vertical="center"/>
    </xf>
    <xf numFmtId="0" fontId="57" fillId="24" borderId="0" applyNumberFormat="false" applyBorder="false" applyAlignment="false" applyProtection="false">
      <alignment vertical="center"/>
    </xf>
    <xf numFmtId="0" fontId="58" fillId="10" borderId="0" applyNumberFormat="false" applyBorder="false" applyAlignment="false" applyProtection="false">
      <alignment vertical="center"/>
    </xf>
    <xf numFmtId="0" fontId="61" fillId="0" borderId="0" applyNumberFormat="false" applyFill="false" applyBorder="false" applyAlignment="false" applyProtection="false">
      <alignment vertical="center"/>
    </xf>
    <xf numFmtId="0" fontId="31" fillId="0" borderId="0"/>
    <xf numFmtId="0" fontId="31" fillId="0" borderId="0"/>
    <xf numFmtId="0" fontId="57" fillId="23" borderId="33" applyNumberFormat="false" applyFont="false" applyAlignment="false" applyProtection="false">
      <alignment vertical="center"/>
    </xf>
    <xf numFmtId="0" fontId="31" fillId="0" borderId="0"/>
    <xf numFmtId="0" fontId="59" fillId="0" borderId="0" applyNumberFormat="false" applyFill="false" applyBorder="false" applyAlignment="false" applyProtection="false">
      <alignment vertical="center"/>
    </xf>
    <xf numFmtId="0" fontId="57" fillId="7" borderId="0" applyNumberFormat="false" applyBorder="false" applyAlignment="false" applyProtection="false">
      <alignment vertical="center"/>
    </xf>
    <xf numFmtId="0" fontId="58" fillId="15"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65" fillId="16" borderId="0" applyNumberFormat="false" applyBorder="false" applyAlignment="false" applyProtection="false">
      <alignment vertical="center"/>
    </xf>
    <xf numFmtId="0" fontId="58" fillId="6" borderId="0" applyNumberFormat="false" applyBorder="false" applyAlignment="false" applyProtection="false">
      <alignment vertical="center"/>
    </xf>
    <xf numFmtId="0" fontId="58" fillId="20"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57" fillId="24" borderId="0" applyNumberFormat="false" applyBorder="false" applyAlignment="false" applyProtection="false">
      <alignment vertical="center"/>
    </xf>
    <xf numFmtId="0" fontId="64" fillId="0" borderId="28" applyNumberFormat="false" applyFill="false" applyAlignment="false" applyProtection="false">
      <alignment vertical="center"/>
    </xf>
    <xf numFmtId="0" fontId="70" fillId="0" borderId="31" applyNumberFormat="false" applyFill="false" applyAlignment="false" applyProtection="false">
      <alignment vertical="center"/>
    </xf>
    <xf numFmtId="0" fontId="58" fillId="17"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31" fillId="0" borderId="0"/>
    <xf numFmtId="0" fontId="57" fillId="9"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63" fillId="0" borderId="27" applyNumberFormat="false" applyFill="false" applyAlignment="false" applyProtection="false">
      <alignment vertical="center"/>
    </xf>
    <xf numFmtId="0" fontId="58" fillId="17" borderId="0" applyNumberFormat="false" applyBorder="false" applyAlignment="false" applyProtection="false">
      <alignment vertical="center"/>
    </xf>
    <xf numFmtId="0" fontId="76" fillId="29" borderId="0" applyNumberFormat="false" applyBorder="false" applyAlignment="false" applyProtection="false">
      <alignment vertical="center"/>
    </xf>
    <xf numFmtId="0" fontId="57" fillId="24"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63" fillId="0" borderId="27" applyNumberFormat="false" applyFill="false" applyAlignment="false" applyProtection="false">
      <alignment vertical="center"/>
    </xf>
    <xf numFmtId="0" fontId="57" fillId="5" borderId="0" applyNumberFormat="false" applyBorder="false" applyAlignment="false" applyProtection="false">
      <alignment vertical="center"/>
    </xf>
    <xf numFmtId="0" fontId="59" fillId="0" borderId="26" applyNumberFormat="false" applyFill="false" applyAlignment="false" applyProtection="false">
      <alignment vertical="center"/>
    </xf>
    <xf numFmtId="0" fontId="31" fillId="0" borderId="0"/>
    <xf numFmtId="0" fontId="31" fillId="0" borderId="0">
      <alignment vertical="center"/>
    </xf>
    <xf numFmtId="0" fontId="58" fillId="20" borderId="0" applyNumberFormat="false" applyBorder="false" applyAlignment="false" applyProtection="false">
      <alignment vertical="center"/>
    </xf>
    <xf numFmtId="0" fontId="0" fillId="0" borderId="0">
      <alignment vertical="center"/>
    </xf>
    <xf numFmtId="0" fontId="57" fillId="0" borderId="0">
      <alignment vertical="center"/>
    </xf>
    <xf numFmtId="0" fontId="76" fillId="29" borderId="0" applyNumberFormat="false" applyBorder="false" applyAlignment="false" applyProtection="false">
      <alignment vertical="center"/>
    </xf>
    <xf numFmtId="0" fontId="31" fillId="0" borderId="0"/>
    <xf numFmtId="0" fontId="58" fillId="18"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57" fillId="0" borderId="0">
      <alignment vertical="center"/>
    </xf>
    <xf numFmtId="0" fontId="57" fillId="24"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77" fillId="0" borderId="0" applyNumberFormat="false" applyFill="false" applyBorder="false" applyAlignment="false" applyProtection="false">
      <alignment vertical="center"/>
    </xf>
    <xf numFmtId="0" fontId="60" fillId="9" borderId="24" applyNumberFormat="false" applyAlignment="false" applyProtection="false">
      <alignment vertical="center"/>
    </xf>
    <xf numFmtId="0" fontId="57" fillId="7"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63" fillId="0" borderId="27" applyNumberFormat="false" applyFill="false" applyAlignment="false" applyProtection="false">
      <alignment vertical="center"/>
    </xf>
    <xf numFmtId="0" fontId="61" fillId="0" borderId="0" applyNumberFormat="false" applyFill="false" applyBorder="false" applyAlignment="false" applyProtection="false">
      <alignment vertical="center"/>
    </xf>
    <xf numFmtId="0" fontId="57" fillId="27" borderId="0" applyNumberFormat="false" applyBorder="false" applyAlignment="false" applyProtection="false">
      <alignment vertical="center"/>
    </xf>
    <xf numFmtId="0" fontId="58" fillId="10" borderId="0" applyNumberFormat="false" applyBorder="false" applyAlignment="false" applyProtection="false">
      <alignment vertical="center"/>
    </xf>
    <xf numFmtId="0" fontId="57" fillId="10"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57" fillId="0" borderId="0">
      <alignment vertical="center"/>
    </xf>
    <xf numFmtId="0" fontId="57" fillId="23" borderId="33" applyNumberFormat="false" applyFont="false" applyAlignment="false" applyProtection="false">
      <alignment vertical="center"/>
    </xf>
    <xf numFmtId="0" fontId="57" fillId="10" borderId="0" applyNumberFormat="false" applyBorder="false" applyAlignment="false" applyProtection="false">
      <alignment vertical="center"/>
    </xf>
    <xf numFmtId="0" fontId="57" fillId="27" borderId="0" applyNumberFormat="false" applyBorder="false" applyAlignment="false" applyProtection="false">
      <alignment vertical="center"/>
    </xf>
    <xf numFmtId="0" fontId="57" fillId="23" borderId="33" applyNumberFormat="false" applyFont="false" applyAlignment="false" applyProtection="false">
      <alignment vertical="center"/>
    </xf>
    <xf numFmtId="0" fontId="57" fillId="27" borderId="0" applyNumberFormat="false" applyBorder="false" applyAlignment="false" applyProtection="false">
      <alignment vertical="center"/>
    </xf>
    <xf numFmtId="0" fontId="57" fillId="16" borderId="0" applyNumberFormat="false" applyBorder="false" applyAlignment="false" applyProtection="false">
      <alignment vertical="center"/>
    </xf>
    <xf numFmtId="0" fontId="31" fillId="0" borderId="0">
      <alignment vertical="center"/>
    </xf>
    <xf numFmtId="0" fontId="58" fillId="13" borderId="0" applyNumberFormat="false" applyBorder="false" applyAlignment="false" applyProtection="false">
      <alignment vertical="center"/>
    </xf>
    <xf numFmtId="0" fontId="77" fillId="0" borderId="0" applyNumberFormat="false" applyFill="false" applyBorder="false" applyAlignment="false" applyProtection="false">
      <alignment vertical="center"/>
    </xf>
    <xf numFmtId="0" fontId="57" fillId="9" borderId="0" applyNumberFormat="false" applyBorder="false" applyAlignment="false" applyProtection="false">
      <alignment vertical="center"/>
    </xf>
    <xf numFmtId="0" fontId="31" fillId="0" borderId="0"/>
    <xf numFmtId="0" fontId="57" fillId="23" borderId="33" applyNumberFormat="false" applyFont="false" applyAlignment="false" applyProtection="false">
      <alignment vertical="center"/>
    </xf>
    <xf numFmtId="0" fontId="73" fillId="21" borderId="34" applyNumberFormat="false" applyAlignment="false" applyProtection="false">
      <alignment vertical="center"/>
    </xf>
    <xf numFmtId="0" fontId="73" fillId="21" borderId="34" applyNumberFormat="false" applyAlignment="false" applyProtection="false">
      <alignment vertical="center"/>
    </xf>
    <xf numFmtId="0" fontId="57" fillId="8" borderId="0" applyNumberFormat="false" applyBorder="false" applyAlignment="false" applyProtection="false">
      <alignment vertical="center"/>
    </xf>
    <xf numFmtId="0" fontId="59" fillId="0" borderId="0" applyNumberFormat="false" applyFill="false" applyBorder="false" applyAlignment="false" applyProtection="false">
      <alignment vertical="center"/>
    </xf>
    <xf numFmtId="0" fontId="59" fillId="0" borderId="26" applyNumberFormat="false" applyFill="false" applyAlignment="false" applyProtection="false">
      <alignment vertical="center"/>
    </xf>
    <xf numFmtId="0" fontId="57" fillId="0" borderId="0">
      <alignment vertical="center"/>
    </xf>
    <xf numFmtId="0" fontId="31" fillId="0" borderId="0"/>
    <xf numFmtId="0" fontId="31" fillId="0" borderId="0"/>
    <xf numFmtId="0" fontId="58" fillId="18" borderId="0" applyNumberFormat="false" applyBorder="false" applyAlignment="false" applyProtection="false">
      <alignment vertical="center"/>
    </xf>
    <xf numFmtId="0" fontId="57" fillId="0" borderId="0">
      <alignment vertical="center"/>
    </xf>
    <xf numFmtId="0" fontId="57" fillId="20" borderId="0" applyNumberFormat="false" applyBorder="false" applyAlignment="false" applyProtection="false">
      <alignment vertical="center"/>
    </xf>
    <xf numFmtId="0" fontId="71" fillId="0" borderId="0" applyNumberFormat="false" applyFill="false" applyBorder="false" applyAlignment="false" applyProtection="false">
      <alignment vertical="center"/>
    </xf>
    <xf numFmtId="0" fontId="57" fillId="0" borderId="0">
      <alignment vertical="center"/>
    </xf>
    <xf numFmtId="0" fontId="72" fillId="0" borderId="32" applyNumberFormat="false" applyFill="false" applyAlignment="false" applyProtection="false">
      <alignment vertical="center"/>
    </xf>
    <xf numFmtId="0" fontId="58" fillId="14" borderId="0" applyNumberFormat="false" applyBorder="false" applyAlignment="false" applyProtection="false">
      <alignment vertical="center"/>
    </xf>
    <xf numFmtId="0" fontId="58" fillId="15" borderId="0" applyNumberFormat="false" applyBorder="false" applyAlignment="false" applyProtection="false">
      <alignment vertical="center"/>
    </xf>
    <xf numFmtId="0" fontId="58" fillId="6" borderId="0" applyNumberFormat="false" applyBorder="false" applyAlignment="false" applyProtection="false">
      <alignment vertical="center"/>
    </xf>
    <xf numFmtId="0" fontId="76" fillId="29" borderId="0" applyNumberFormat="false" applyBorder="false" applyAlignment="false" applyProtection="false">
      <alignment vertical="center"/>
    </xf>
    <xf numFmtId="0" fontId="77" fillId="0" borderId="0" applyNumberFormat="false" applyFill="false" applyBorder="false" applyAlignment="false" applyProtection="false">
      <alignment vertical="center"/>
    </xf>
    <xf numFmtId="0" fontId="58" fillId="20" borderId="0" applyNumberFormat="false" applyBorder="false" applyAlignment="false" applyProtection="false">
      <alignment vertical="center"/>
    </xf>
    <xf numFmtId="0" fontId="57" fillId="7"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59" fillId="0" borderId="26" applyNumberFormat="false" applyFill="false" applyAlignment="false" applyProtection="false">
      <alignment vertical="center"/>
    </xf>
    <xf numFmtId="0" fontId="71" fillId="0" borderId="0" applyNumberFormat="false" applyFill="false" applyBorder="false" applyAlignment="false" applyProtection="false">
      <alignment vertical="center"/>
    </xf>
    <xf numFmtId="0" fontId="64" fillId="0" borderId="28" applyNumberFormat="false" applyFill="false" applyAlignment="false" applyProtection="false">
      <alignment vertical="center"/>
    </xf>
    <xf numFmtId="0" fontId="57" fillId="12" borderId="0" applyNumberFormat="false" applyBorder="false" applyAlignment="false" applyProtection="false">
      <alignment vertical="center"/>
    </xf>
    <xf numFmtId="0" fontId="57" fillId="10" borderId="0" applyNumberFormat="false" applyBorder="false" applyAlignment="false" applyProtection="false">
      <alignment vertical="center"/>
    </xf>
    <xf numFmtId="0" fontId="31" fillId="0" borderId="0"/>
    <xf numFmtId="0" fontId="57" fillId="23" borderId="33" applyNumberFormat="false" applyFont="false" applyAlignment="false" applyProtection="false">
      <alignment vertical="center"/>
    </xf>
    <xf numFmtId="0" fontId="31" fillId="0" borderId="0"/>
    <xf numFmtId="0" fontId="57" fillId="27" borderId="0" applyNumberFormat="false" applyBorder="false" applyAlignment="false" applyProtection="false">
      <alignment vertical="center"/>
    </xf>
    <xf numFmtId="0" fontId="57" fillId="23" borderId="33" applyNumberFormat="false" applyFont="false" applyAlignment="false" applyProtection="false">
      <alignment vertical="center"/>
    </xf>
    <xf numFmtId="0" fontId="58" fillId="13" borderId="0" applyNumberFormat="false" applyBorder="false" applyAlignment="false" applyProtection="false">
      <alignment vertical="center"/>
    </xf>
    <xf numFmtId="0" fontId="57" fillId="24" borderId="0" applyNumberFormat="false" applyBorder="false" applyAlignment="false" applyProtection="false">
      <alignment vertical="center"/>
    </xf>
    <xf numFmtId="0" fontId="31" fillId="0" borderId="0">
      <alignment vertical="center"/>
    </xf>
    <xf numFmtId="0" fontId="61" fillId="0" borderId="0" applyNumberFormat="false" applyFill="false" applyBorder="false" applyAlignment="false" applyProtection="false">
      <alignment vertical="center"/>
    </xf>
    <xf numFmtId="0" fontId="58" fillId="10" borderId="0" applyNumberFormat="false" applyBorder="false" applyAlignment="false" applyProtection="false">
      <alignment vertical="center"/>
    </xf>
    <xf numFmtId="0" fontId="64" fillId="0" borderId="28" applyNumberFormat="false" applyFill="false" applyAlignment="false" applyProtection="false">
      <alignment vertical="center"/>
    </xf>
    <xf numFmtId="0" fontId="73" fillId="21" borderId="34" applyNumberFormat="false" applyAlignment="false" applyProtection="false">
      <alignment vertical="center"/>
    </xf>
    <xf numFmtId="0" fontId="31" fillId="0" borderId="0">
      <alignment vertical="center"/>
    </xf>
    <xf numFmtId="0" fontId="58" fillId="13"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58" fillId="15" borderId="0" applyNumberFormat="false" applyBorder="false" applyAlignment="false" applyProtection="false">
      <alignment vertical="center"/>
    </xf>
    <xf numFmtId="0" fontId="57" fillId="12" borderId="0" applyNumberFormat="false" applyBorder="false" applyAlignment="false" applyProtection="false">
      <alignment vertical="center"/>
    </xf>
    <xf numFmtId="0" fontId="31" fillId="0" borderId="0"/>
    <xf numFmtId="0" fontId="68" fillId="21" borderId="24" applyNumberFormat="false" applyAlignment="false" applyProtection="false">
      <alignment vertical="center"/>
    </xf>
    <xf numFmtId="0" fontId="57" fillId="8" borderId="0" applyNumberFormat="false" applyBorder="false" applyAlignment="false" applyProtection="false">
      <alignment vertical="center"/>
    </xf>
    <xf numFmtId="0" fontId="64" fillId="0" borderId="28" applyNumberFormat="false" applyFill="false" applyAlignment="false" applyProtection="false">
      <alignment vertical="center"/>
    </xf>
    <xf numFmtId="0" fontId="80" fillId="30" borderId="37" applyNumberFormat="false" applyAlignment="false" applyProtection="false">
      <alignment vertical="center"/>
    </xf>
    <xf numFmtId="0" fontId="70" fillId="0" borderId="31" applyNumberFormat="false" applyFill="false" applyAlignment="false" applyProtection="false">
      <alignment vertical="center"/>
    </xf>
    <xf numFmtId="0" fontId="57" fillId="8" borderId="0" applyNumberFormat="false" applyBorder="false" applyAlignment="false" applyProtection="false">
      <alignment vertical="center"/>
    </xf>
    <xf numFmtId="0" fontId="63" fillId="0" borderId="27" applyNumberFormat="false" applyFill="false" applyAlignment="false" applyProtection="false">
      <alignment vertical="center"/>
    </xf>
    <xf numFmtId="0" fontId="72" fillId="0" borderId="32" applyNumberFormat="false" applyFill="false" applyAlignment="false" applyProtection="false">
      <alignment vertical="center"/>
    </xf>
    <xf numFmtId="0" fontId="57" fillId="20" borderId="0" applyNumberFormat="false" applyBorder="false" applyAlignment="false" applyProtection="false">
      <alignment vertical="center"/>
    </xf>
    <xf numFmtId="0" fontId="59" fillId="0" borderId="26" applyNumberFormat="false" applyFill="false" applyAlignment="false" applyProtection="false">
      <alignment vertical="center"/>
    </xf>
    <xf numFmtId="0" fontId="57" fillId="7" borderId="0" applyNumberFormat="false" applyBorder="false" applyAlignment="false" applyProtection="false">
      <alignment vertical="center"/>
    </xf>
    <xf numFmtId="0" fontId="31" fillId="0" borderId="0">
      <alignment vertical="center"/>
    </xf>
    <xf numFmtId="0" fontId="31" fillId="0" borderId="0">
      <alignment vertical="center"/>
    </xf>
    <xf numFmtId="0" fontId="72" fillId="0" borderId="32" applyNumberFormat="false" applyFill="false" applyAlignment="false" applyProtection="false">
      <alignment vertical="center"/>
    </xf>
    <xf numFmtId="0" fontId="57" fillId="20" borderId="0" applyNumberFormat="false" applyBorder="false" applyAlignment="false" applyProtection="false">
      <alignment vertical="center"/>
    </xf>
    <xf numFmtId="0" fontId="60" fillId="9" borderId="24" applyNumberFormat="false" applyAlignment="false" applyProtection="false">
      <alignment vertical="center"/>
    </xf>
    <xf numFmtId="0" fontId="57" fillId="7"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76" fillId="29" borderId="0" applyNumberFormat="false" applyBorder="false" applyAlignment="false" applyProtection="false">
      <alignment vertical="center"/>
    </xf>
    <xf numFmtId="0" fontId="63" fillId="0" borderId="27" applyNumberFormat="false" applyFill="false" applyAlignment="false" applyProtection="false">
      <alignment vertical="center"/>
    </xf>
    <xf numFmtId="0" fontId="57" fillId="10" borderId="0" applyNumberFormat="false" applyBorder="false" applyAlignment="false" applyProtection="false">
      <alignment vertical="center"/>
    </xf>
    <xf numFmtId="0" fontId="72" fillId="0" borderId="32" applyNumberFormat="false" applyFill="false" applyAlignment="false" applyProtection="false">
      <alignment vertical="center"/>
    </xf>
    <xf numFmtId="0" fontId="74" fillId="32" borderId="0" applyNumberFormat="false" applyBorder="false" applyAlignment="false" applyProtection="false">
      <alignment vertical="center"/>
    </xf>
    <xf numFmtId="0" fontId="74" fillId="51" borderId="0" applyNumberFormat="false" applyBorder="false" applyAlignment="false" applyProtection="false">
      <alignment vertical="center"/>
    </xf>
    <xf numFmtId="0" fontId="31" fillId="0" borderId="0"/>
    <xf numFmtId="0" fontId="64" fillId="0" borderId="28" applyNumberFormat="false" applyFill="false" applyAlignment="false" applyProtection="false">
      <alignment vertical="center"/>
    </xf>
    <xf numFmtId="0" fontId="57" fillId="0" borderId="0">
      <alignment vertical="center"/>
    </xf>
    <xf numFmtId="0" fontId="59" fillId="0" borderId="0" applyNumberFormat="false" applyFill="false" applyBorder="false" applyAlignment="false" applyProtection="false">
      <alignment vertical="center"/>
    </xf>
    <xf numFmtId="0" fontId="58" fillId="20" borderId="0" applyNumberFormat="false" applyBorder="false" applyAlignment="false" applyProtection="false">
      <alignment vertical="center"/>
    </xf>
    <xf numFmtId="0" fontId="66" fillId="12" borderId="0" applyNumberFormat="false" applyBorder="false" applyAlignment="false" applyProtection="false">
      <alignment vertical="center"/>
    </xf>
    <xf numFmtId="0" fontId="58" fillId="20" borderId="0" applyNumberFormat="false" applyBorder="false" applyAlignment="false" applyProtection="false">
      <alignment vertical="center"/>
    </xf>
    <xf numFmtId="0" fontId="59" fillId="0" borderId="0" applyNumberFormat="false" applyFill="false" applyBorder="false" applyAlignment="false" applyProtection="false">
      <alignment vertical="center"/>
    </xf>
    <xf numFmtId="0" fontId="58" fillId="13" borderId="0" applyNumberFormat="false" applyBorder="false" applyAlignment="false" applyProtection="false">
      <alignment vertical="center"/>
    </xf>
    <xf numFmtId="0" fontId="58" fillId="15" borderId="0" applyNumberFormat="false" applyBorder="false" applyAlignment="false" applyProtection="false">
      <alignment vertical="center"/>
    </xf>
    <xf numFmtId="0" fontId="0" fillId="0" borderId="0">
      <alignment vertical="center"/>
    </xf>
    <xf numFmtId="0" fontId="31" fillId="0" borderId="0"/>
    <xf numFmtId="0" fontId="0" fillId="31" borderId="38" applyNumberFormat="false" applyFont="false" applyAlignment="false" applyProtection="false">
      <alignment vertical="center"/>
    </xf>
    <xf numFmtId="0" fontId="58" fillId="15" borderId="0" applyNumberFormat="false" applyBorder="false" applyAlignment="false" applyProtection="false">
      <alignment vertical="center"/>
    </xf>
    <xf numFmtId="0" fontId="66" fillId="12" borderId="0" applyNumberFormat="false" applyBorder="false" applyAlignment="false" applyProtection="false">
      <alignment vertical="center"/>
    </xf>
    <xf numFmtId="0" fontId="58" fillId="20" borderId="0" applyNumberFormat="false" applyBorder="false" applyAlignment="false" applyProtection="false">
      <alignment vertical="center"/>
    </xf>
    <xf numFmtId="0" fontId="58" fillId="20" borderId="0" applyNumberFormat="false" applyBorder="false" applyAlignment="false" applyProtection="false">
      <alignment vertical="center"/>
    </xf>
    <xf numFmtId="0" fontId="68" fillId="21" borderId="24" applyNumberFormat="false" applyAlignment="false" applyProtection="false">
      <alignment vertical="center"/>
    </xf>
    <xf numFmtId="0" fontId="66" fillId="12" borderId="0" applyNumberFormat="false" applyBorder="false" applyAlignment="false" applyProtection="false">
      <alignment vertical="center"/>
    </xf>
    <xf numFmtId="0" fontId="81" fillId="0" borderId="0" applyNumberFormat="false" applyFill="false" applyBorder="false" applyAlignment="false" applyProtection="false">
      <alignment vertical="center"/>
    </xf>
    <xf numFmtId="0" fontId="57" fillId="7" borderId="0" applyNumberFormat="false" applyBorder="false" applyAlignment="false" applyProtection="false">
      <alignment vertical="center"/>
    </xf>
    <xf numFmtId="0" fontId="58" fillId="18" borderId="0" applyNumberFormat="false" applyBorder="false" applyAlignment="false" applyProtection="false">
      <alignment vertical="center"/>
    </xf>
    <xf numFmtId="0" fontId="31" fillId="0" borderId="0"/>
    <xf numFmtId="0" fontId="77" fillId="0" borderId="0" applyNumberFormat="false" applyFill="false" applyBorder="false" applyAlignment="false" applyProtection="false">
      <alignment vertical="center"/>
    </xf>
    <xf numFmtId="0" fontId="64" fillId="0" borderId="28" applyNumberFormat="false" applyFill="false" applyAlignment="false" applyProtection="false">
      <alignment vertical="center"/>
    </xf>
    <xf numFmtId="0" fontId="57" fillId="23" borderId="33" applyNumberFormat="false" applyFont="false" applyAlignment="false" applyProtection="false">
      <alignment vertical="center"/>
    </xf>
    <xf numFmtId="0" fontId="57" fillId="23" borderId="33" applyNumberFormat="false" applyFont="false" applyAlignment="false" applyProtection="false">
      <alignment vertical="center"/>
    </xf>
    <xf numFmtId="0" fontId="58" fillId="22" borderId="0" applyNumberFormat="false" applyBorder="false" applyAlignment="false" applyProtection="false">
      <alignment vertical="center"/>
    </xf>
    <xf numFmtId="0" fontId="90" fillId="0" borderId="39" applyNumberFormat="false" applyFill="false" applyAlignment="false" applyProtection="false">
      <alignment vertical="center"/>
    </xf>
    <xf numFmtId="0" fontId="60" fillId="9" borderId="24" applyNumberFormat="false" applyAlignment="false" applyProtection="false">
      <alignment vertical="center"/>
    </xf>
    <xf numFmtId="0" fontId="58" fillId="17" borderId="0" applyNumberFormat="false" applyBorder="false" applyAlignment="false" applyProtection="false">
      <alignment vertical="center"/>
    </xf>
    <xf numFmtId="0" fontId="71" fillId="0" borderId="0" applyNumberFormat="false" applyFill="false" applyBorder="false" applyAlignment="false" applyProtection="false">
      <alignment vertical="center"/>
    </xf>
    <xf numFmtId="0" fontId="31" fillId="0" borderId="0"/>
    <xf numFmtId="0" fontId="31" fillId="0" borderId="0">
      <alignment vertical="center"/>
    </xf>
    <xf numFmtId="0" fontId="31" fillId="0" borderId="0"/>
    <xf numFmtId="0" fontId="57" fillId="5" borderId="0" applyNumberFormat="false" applyBorder="false" applyAlignment="false" applyProtection="false">
      <alignment vertical="center"/>
    </xf>
    <xf numFmtId="0" fontId="57" fillId="12" borderId="0" applyNumberFormat="false" applyBorder="false" applyAlignment="false" applyProtection="false">
      <alignment vertical="center"/>
    </xf>
    <xf numFmtId="0" fontId="31" fillId="0" borderId="0"/>
    <xf numFmtId="0" fontId="31" fillId="0" borderId="0">
      <alignment vertical="center"/>
    </xf>
    <xf numFmtId="0" fontId="57" fillId="20" borderId="0" applyNumberFormat="false" applyBorder="false" applyAlignment="false" applyProtection="false">
      <alignment vertical="center"/>
    </xf>
    <xf numFmtId="0" fontId="72" fillId="0" borderId="32" applyNumberFormat="false" applyFill="false" applyAlignment="false" applyProtection="false">
      <alignment vertical="center"/>
    </xf>
    <xf numFmtId="0" fontId="57" fillId="8" borderId="0" applyNumberFormat="false" applyBorder="false" applyAlignment="false" applyProtection="false">
      <alignment vertical="center"/>
    </xf>
    <xf numFmtId="0" fontId="74" fillId="40" borderId="0" applyNumberFormat="false" applyBorder="false" applyAlignment="false" applyProtection="false">
      <alignment vertical="center"/>
    </xf>
    <xf numFmtId="0" fontId="68" fillId="21" borderId="24" applyNumberFormat="false" applyAlignment="false" applyProtection="false">
      <alignment vertical="center"/>
    </xf>
    <xf numFmtId="0" fontId="74" fillId="45" borderId="0" applyNumberFormat="false" applyBorder="false" applyAlignment="false" applyProtection="false">
      <alignment vertical="center"/>
    </xf>
    <xf numFmtId="0" fontId="31" fillId="0" borderId="0">
      <alignment vertical="center"/>
    </xf>
    <xf numFmtId="0" fontId="72" fillId="0" borderId="32" applyNumberFormat="false" applyFill="false" applyAlignment="false" applyProtection="false">
      <alignment vertical="center"/>
    </xf>
    <xf numFmtId="0" fontId="58" fillId="15"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31" fillId="0" borderId="0"/>
    <xf numFmtId="0" fontId="58" fillId="15" borderId="0" applyNumberFormat="false" applyBorder="false" applyAlignment="false" applyProtection="false">
      <alignment vertical="center"/>
    </xf>
    <xf numFmtId="0" fontId="57" fillId="24"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71" fillId="0" borderId="0" applyNumberFormat="false" applyFill="false" applyBorder="false" applyAlignment="false" applyProtection="false">
      <alignment vertical="center"/>
    </xf>
    <xf numFmtId="0" fontId="31" fillId="0" borderId="0"/>
    <xf numFmtId="0" fontId="76" fillId="29" borderId="0" applyNumberFormat="false" applyBorder="false" applyAlignment="false" applyProtection="false">
      <alignment vertical="center"/>
    </xf>
    <xf numFmtId="0" fontId="58" fillId="20" borderId="0" applyNumberFormat="false" applyBorder="false" applyAlignment="false" applyProtection="false">
      <alignment vertical="center"/>
    </xf>
    <xf numFmtId="0" fontId="76" fillId="29" borderId="0" applyNumberFormat="false" applyBorder="false" applyAlignment="false" applyProtection="false">
      <alignment vertical="center"/>
    </xf>
    <xf numFmtId="0" fontId="89" fillId="0" borderId="0" applyNumberFormat="false" applyFill="false" applyBorder="false" applyAlignment="false" applyProtection="false">
      <alignment vertical="center"/>
    </xf>
    <xf numFmtId="0" fontId="57" fillId="12" borderId="0" applyNumberFormat="false" applyBorder="false" applyAlignment="false" applyProtection="false">
      <alignment vertical="center"/>
    </xf>
    <xf numFmtId="0" fontId="58" fillId="20" borderId="0" applyNumberFormat="false" applyBorder="false" applyAlignment="false" applyProtection="false">
      <alignment vertical="center"/>
    </xf>
    <xf numFmtId="0" fontId="82" fillId="52" borderId="0" applyNumberFormat="false" applyBorder="false" applyAlignment="false" applyProtection="false">
      <alignment vertical="center"/>
    </xf>
    <xf numFmtId="0" fontId="57" fillId="20"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57" fillId="16" borderId="0" applyNumberFormat="false" applyBorder="false" applyAlignment="false" applyProtection="false">
      <alignment vertical="center"/>
    </xf>
    <xf numFmtId="0" fontId="76" fillId="29" borderId="0" applyNumberFormat="false" applyBorder="false" applyAlignment="false" applyProtection="false">
      <alignment vertical="center"/>
    </xf>
    <xf numFmtId="0" fontId="58" fillId="10" borderId="0" applyNumberFormat="false" applyBorder="false" applyAlignment="false" applyProtection="false">
      <alignment vertical="center"/>
    </xf>
    <xf numFmtId="0" fontId="61" fillId="0" borderId="0" applyNumberFormat="false" applyFill="false" applyBorder="false" applyAlignment="false" applyProtection="false">
      <alignment vertical="center"/>
    </xf>
    <xf numFmtId="0" fontId="57" fillId="12" borderId="0" applyNumberFormat="false" applyBorder="false" applyAlignment="false" applyProtection="false">
      <alignment vertical="center"/>
    </xf>
    <xf numFmtId="0" fontId="31" fillId="0" borderId="0"/>
    <xf numFmtId="0" fontId="70" fillId="0" borderId="31" applyNumberFormat="false" applyFill="false" applyAlignment="false" applyProtection="false">
      <alignment vertical="center"/>
    </xf>
    <xf numFmtId="0" fontId="62" fillId="11" borderId="25" applyNumberFormat="false" applyAlignment="false" applyProtection="false">
      <alignment vertical="center"/>
    </xf>
    <xf numFmtId="0" fontId="57" fillId="10"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58" fillId="28" borderId="0" applyNumberFormat="false" applyBorder="false" applyAlignment="false" applyProtection="false">
      <alignment vertical="center"/>
    </xf>
    <xf numFmtId="0" fontId="74" fillId="46" borderId="0" applyNumberFormat="false" applyBorder="false" applyAlignment="false" applyProtection="false">
      <alignment vertical="center"/>
    </xf>
    <xf numFmtId="0" fontId="31" fillId="0" borderId="0">
      <alignment vertical="center"/>
    </xf>
    <xf numFmtId="0" fontId="57" fillId="12" borderId="0" applyNumberFormat="false" applyBorder="false" applyAlignment="false" applyProtection="false">
      <alignment vertical="center"/>
    </xf>
    <xf numFmtId="0" fontId="77" fillId="0" borderId="0" applyNumberFormat="false" applyFill="false" applyBorder="false" applyAlignment="false" applyProtection="false">
      <alignment vertical="center"/>
    </xf>
    <xf numFmtId="0" fontId="73" fillId="21" borderId="34" applyNumberFormat="false" applyAlignment="false" applyProtection="false">
      <alignment vertical="center"/>
    </xf>
    <xf numFmtId="0" fontId="31" fillId="0" borderId="0">
      <alignment vertical="center"/>
    </xf>
    <xf numFmtId="0" fontId="58" fillId="22" borderId="0" applyNumberFormat="false" applyBorder="false" applyAlignment="false" applyProtection="false">
      <alignment vertical="center"/>
    </xf>
    <xf numFmtId="0" fontId="82" fillId="44" borderId="0" applyNumberFormat="false" applyBorder="false" applyAlignment="false" applyProtection="false">
      <alignment vertical="center"/>
    </xf>
    <xf numFmtId="0" fontId="71" fillId="0" borderId="0" applyNumberFormat="false" applyFill="false" applyBorder="false" applyAlignment="false" applyProtection="false">
      <alignment vertical="center"/>
    </xf>
    <xf numFmtId="0" fontId="59" fillId="0" borderId="0" applyNumberFormat="false" applyFill="false" applyBorder="false" applyAlignment="false" applyProtection="false">
      <alignment vertical="center"/>
    </xf>
    <xf numFmtId="0" fontId="59" fillId="0" borderId="0" applyNumberFormat="false" applyFill="false" applyBorder="false" applyAlignment="false" applyProtection="false">
      <alignment vertical="center"/>
    </xf>
    <xf numFmtId="0" fontId="57" fillId="20" borderId="0" applyNumberFormat="false" applyBorder="false" applyAlignment="false" applyProtection="false">
      <alignment vertical="center"/>
    </xf>
    <xf numFmtId="0" fontId="57" fillId="16" borderId="0" applyNumberFormat="false" applyBorder="false" applyAlignment="false" applyProtection="false">
      <alignment vertical="center"/>
    </xf>
    <xf numFmtId="0" fontId="72" fillId="0" borderId="32" applyNumberFormat="false" applyFill="false" applyAlignment="false" applyProtection="false">
      <alignment vertical="center"/>
    </xf>
    <xf numFmtId="0" fontId="57" fillId="0" borderId="0">
      <alignment vertical="center"/>
    </xf>
    <xf numFmtId="0" fontId="74" fillId="48" borderId="0" applyNumberFormat="false" applyBorder="false" applyAlignment="false" applyProtection="false">
      <alignment vertical="center"/>
    </xf>
    <xf numFmtId="0" fontId="74" fillId="54" borderId="0" applyNumberFormat="false" applyBorder="false" applyAlignment="false" applyProtection="false">
      <alignment vertical="center"/>
    </xf>
    <xf numFmtId="0" fontId="91" fillId="30" borderId="29" applyNumberFormat="false" applyAlignment="false" applyProtection="false">
      <alignment vertical="center"/>
    </xf>
    <xf numFmtId="0" fontId="58" fillId="17" borderId="0" applyNumberFormat="false" applyBorder="false" applyAlignment="false" applyProtection="false">
      <alignment vertical="center"/>
    </xf>
    <xf numFmtId="0" fontId="57" fillId="0" borderId="0">
      <alignment vertical="center"/>
    </xf>
    <xf numFmtId="0" fontId="57" fillId="24" borderId="0" applyNumberFormat="false" applyBorder="false" applyAlignment="false" applyProtection="false">
      <alignment vertical="center"/>
    </xf>
    <xf numFmtId="0" fontId="59" fillId="0" borderId="26" applyNumberFormat="false" applyFill="false" applyAlignment="false" applyProtection="false">
      <alignment vertical="center"/>
    </xf>
    <xf numFmtId="0" fontId="57" fillId="0" borderId="0">
      <alignment vertical="center"/>
    </xf>
    <xf numFmtId="0" fontId="58" fillId="14"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63" fillId="0" borderId="27" applyNumberFormat="false" applyFill="false" applyAlignment="false" applyProtection="false">
      <alignment vertical="center"/>
    </xf>
    <xf numFmtId="0" fontId="31" fillId="0" borderId="0">
      <alignment vertical="center"/>
    </xf>
    <xf numFmtId="0" fontId="57" fillId="5" borderId="0" applyNumberFormat="false" applyBorder="false" applyAlignment="false" applyProtection="false">
      <alignment vertical="center"/>
    </xf>
    <xf numFmtId="0" fontId="58" fillId="18" borderId="0" applyNumberFormat="false" applyBorder="false" applyAlignment="false" applyProtection="false">
      <alignment vertical="center"/>
    </xf>
    <xf numFmtId="0" fontId="31" fillId="0" borderId="0"/>
    <xf numFmtId="0" fontId="90" fillId="0" borderId="0" applyNumberFormat="false" applyFill="false" applyBorder="false" applyAlignment="false" applyProtection="false">
      <alignment vertical="center"/>
    </xf>
    <xf numFmtId="0" fontId="58" fillId="6" borderId="0" applyNumberFormat="false" applyBorder="false" applyAlignment="false" applyProtection="false">
      <alignment vertical="center"/>
    </xf>
    <xf numFmtId="0" fontId="57" fillId="20" borderId="0" applyNumberFormat="false" applyBorder="false" applyAlignment="false" applyProtection="false">
      <alignment vertical="center"/>
    </xf>
    <xf numFmtId="0" fontId="74" fillId="55" borderId="0" applyNumberFormat="false" applyBorder="false" applyAlignment="false" applyProtection="false">
      <alignment vertical="center"/>
    </xf>
    <xf numFmtId="0" fontId="58" fillId="10" borderId="0" applyNumberFormat="false" applyBorder="false" applyAlignment="false" applyProtection="false">
      <alignment vertical="center"/>
    </xf>
    <xf numFmtId="0" fontId="61" fillId="0" borderId="0" applyNumberFormat="false" applyFill="false" applyBorder="false" applyAlignment="false" applyProtection="false">
      <alignment vertical="center"/>
    </xf>
    <xf numFmtId="0" fontId="68" fillId="21" borderId="24" applyNumberFormat="false" applyAlignment="false" applyProtection="false">
      <alignment vertical="center"/>
    </xf>
    <xf numFmtId="0" fontId="57" fillId="0" borderId="0">
      <alignment vertical="center"/>
    </xf>
    <xf numFmtId="0" fontId="57" fillId="0" borderId="0">
      <alignment vertical="center"/>
    </xf>
    <xf numFmtId="0" fontId="57" fillId="8" borderId="0" applyNumberFormat="false" applyBorder="false" applyAlignment="false" applyProtection="false">
      <alignment vertical="center"/>
    </xf>
    <xf numFmtId="0" fontId="57" fillId="0" borderId="0">
      <alignment vertical="center"/>
    </xf>
    <xf numFmtId="0" fontId="58" fillId="28"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82" fillId="56"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31" fillId="0" borderId="0">
      <alignment vertical="center"/>
    </xf>
    <xf numFmtId="0" fontId="59" fillId="0" borderId="0" applyNumberFormat="false" applyFill="false" applyBorder="false" applyAlignment="false" applyProtection="false">
      <alignment vertical="center"/>
    </xf>
    <xf numFmtId="0" fontId="58" fillId="14" borderId="0" applyNumberFormat="false" applyBorder="false" applyAlignment="false" applyProtection="false">
      <alignment vertical="center"/>
    </xf>
    <xf numFmtId="0" fontId="0" fillId="0" borderId="0">
      <alignment vertical="center"/>
    </xf>
    <xf numFmtId="0" fontId="58" fillId="6" borderId="0" applyNumberFormat="false" applyBorder="false" applyAlignment="false" applyProtection="false">
      <alignment vertical="center"/>
    </xf>
    <xf numFmtId="0" fontId="65" fillId="16"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74" fillId="36" borderId="0" applyNumberFormat="false" applyBorder="false" applyAlignment="false" applyProtection="false">
      <alignment vertical="center"/>
    </xf>
    <xf numFmtId="0" fontId="31" fillId="0" borderId="0">
      <alignment vertical="center"/>
    </xf>
    <xf numFmtId="0" fontId="65" fillId="16" borderId="0" applyNumberFormat="false" applyBorder="false" applyAlignment="false" applyProtection="false">
      <alignment vertical="center"/>
    </xf>
    <xf numFmtId="0" fontId="31" fillId="0" borderId="0"/>
    <xf numFmtId="0" fontId="31" fillId="0" borderId="0">
      <alignment vertical="center"/>
    </xf>
    <xf numFmtId="0" fontId="31" fillId="0" borderId="0">
      <alignment vertical="center"/>
    </xf>
    <xf numFmtId="0" fontId="58" fillId="22" borderId="0" applyNumberFormat="false" applyBorder="false" applyAlignment="false" applyProtection="false">
      <alignment vertical="center"/>
    </xf>
    <xf numFmtId="0" fontId="73" fillId="21" borderId="34" applyNumberFormat="false" applyAlignment="false" applyProtection="false">
      <alignment vertical="center"/>
    </xf>
    <xf numFmtId="0" fontId="57" fillId="9" borderId="0" applyNumberFormat="false" applyBorder="false" applyAlignment="false" applyProtection="false">
      <alignment vertical="center"/>
    </xf>
    <xf numFmtId="0" fontId="31" fillId="0" borderId="0"/>
    <xf numFmtId="0" fontId="71" fillId="0" borderId="0" applyNumberFormat="false" applyFill="false" applyBorder="false" applyAlignment="false" applyProtection="false">
      <alignment vertical="center"/>
    </xf>
    <xf numFmtId="0" fontId="70" fillId="0" borderId="31" applyNumberFormat="false" applyFill="false" applyAlignment="false" applyProtection="false">
      <alignment vertical="center"/>
    </xf>
    <xf numFmtId="0" fontId="85" fillId="0" borderId="0" applyNumberFormat="false" applyFill="false" applyBorder="false" applyAlignment="false" applyProtection="false">
      <alignment vertical="center"/>
    </xf>
    <xf numFmtId="0" fontId="88" fillId="0" borderId="0" applyNumberFormat="false" applyFill="false" applyBorder="false" applyAlignment="false" applyProtection="false">
      <alignment vertical="center"/>
    </xf>
    <xf numFmtId="0" fontId="58" fillId="17" borderId="0" applyNumberFormat="false" applyBorder="false" applyAlignment="false" applyProtection="false">
      <alignment vertical="center"/>
    </xf>
    <xf numFmtId="0" fontId="58" fillId="17" borderId="0" applyNumberFormat="false" applyBorder="false" applyAlignment="false" applyProtection="false">
      <alignment vertical="center"/>
    </xf>
    <xf numFmtId="0" fontId="31" fillId="0" borderId="0"/>
    <xf numFmtId="0" fontId="82" fillId="57" borderId="0" applyNumberFormat="false" applyBorder="false" applyAlignment="false" applyProtection="false">
      <alignment vertical="center"/>
    </xf>
    <xf numFmtId="0" fontId="71" fillId="0" borderId="0" applyNumberFormat="false" applyFill="false" applyBorder="false" applyAlignment="false" applyProtection="false">
      <alignment vertical="center"/>
    </xf>
    <xf numFmtId="0" fontId="58" fillId="6" borderId="0" applyNumberFormat="false" applyBorder="false" applyAlignment="false" applyProtection="false">
      <alignment vertical="center"/>
    </xf>
    <xf numFmtId="0" fontId="57" fillId="0" borderId="0">
      <alignment vertical="center"/>
    </xf>
    <xf numFmtId="0" fontId="57" fillId="20" borderId="0" applyNumberFormat="false" applyBorder="false" applyAlignment="false" applyProtection="false">
      <alignment vertical="center"/>
    </xf>
    <xf numFmtId="0" fontId="31" fillId="0" borderId="0">
      <alignment vertical="center"/>
    </xf>
    <xf numFmtId="0" fontId="58" fillId="13" borderId="0" applyNumberFormat="false" applyBorder="false" applyAlignment="false" applyProtection="false">
      <alignment vertical="center"/>
    </xf>
    <xf numFmtId="0" fontId="58" fillId="28" borderId="0" applyNumberFormat="false" applyBorder="false" applyAlignment="false" applyProtection="false">
      <alignment vertical="center"/>
    </xf>
    <xf numFmtId="0" fontId="58" fillId="28" borderId="0" applyNumberFormat="false" applyBorder="false" applyAlignment="false" applyProtection="false">
      <alignment vertical="center"/>
    </xf>
    <xf numFmtId="0" fontId="57" fillId="0" borderId="0">
      <alignment vertical="center"/>
    </xf>
    <xf numFmtId="0" fontId="31" fillId="0" borderId="0"/>
    <xf numFmtId="0" fontId="59" fillId="0" borderId="0" applyNumberFormat="false" applyFill="false" applyBorder="false" applyAlignment="false" applyProtection="false">
      <alignment vertical="center"/>
    </xf>
    <xf numFmtId="0" fontId="59" fillId="0" borderId="0" applyNumberFormat="false" applyFill="false" applyBorder="false" applyAlignment="false" applyProtection="false">
      <alignment vertical="center"/>
    </xf>
    <xf numFmtId="0" fontId="57" fillId="5"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63" fillId="0" borderId="27" applyNumberFormat="false" applyFill="false" applyAlignment="false" applyProtection="false">
      <alignment vertical="center"/>
    </xf>
    <xf numFmtId="0" fontId="92" fillId="0" borderId="0" applyNumberFormat="false" applyFill="false" applyBorder="false" applyAlignment="false" applyProtection="false">
      <alignment vertical="center"/>
    </xf>
    <xf numFmtId="0" fontId="74" fillId="50"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59" fillId="0" borderId="26" applyNumberFormat="false" applyFill="false" applyAlignment="false" applyProtection="false">
      <alignment vertical="center"/>
    </xf>
    <xf numFmtId="0" fontId="57" fillId="23" borderId="33" applyNumberFormat="false" applyFont="false" applyAlignment="false" applyProtection="false">
      <alignment vertical="center"/>
    </xf>
    <xf numFmtId="0" fontId="58" fillId="13" borderId="0" applyNumberFormat="false" applyBorder="false" applyAlignment="false" applyProtection="false">
      <alignment vertical="center"/>
    </xf>
    <xf numFmtId="0" fontId="57" fillId="24" borderId="0" applyNumberFormat="false" applyBorder="false" applyAlignment="false" applyProtection="false">
      <alignment vertical="center"/>
    </xf>
    <xf numFmtId="0" fontId="86" fillId="38"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58" fillId="6" borderId="0" applyNumberFormat="false" applyBorder="false" applyAlignment="false" applyProtection="false">
      <alignment vertical="center"/>
    </xf>
    <xf numFmtId="0" fontId="73" fillId="21" borderId="34" applyNumberFormat="false" applyAlignment="false" applyProtection="false">
      <alignment vertical="center"/>
    </xf>
    <xf numFmtId="0" fontId="58" fillId="17" borderId="0" applyNumberFormat="false" applyBorder="false" applyAlignment="false" applyProtection="false">
      <alignment vertical="center"/>
    </xf>
    <xf numFmtId="0" fontId="58" fillId="20" borderId="0" applyNumberFormat="false" applyBorder="false" applyAlignment="false" applyProtection="false">
      <alignment vertical="center"/>
    </xf>
    <xf numFmtId="0" fontId="57" fillId="0" borderId="0">
      <alignment vertical="center"/>
    </xf>
    <xf numFmtId="0" fontId="73" fillId="21" borderId="34" applyNumberFormat="false" applyAlignment="false" applyProtection="false">
      <alignment vertical="center"/>
    </xf>
    <xf numFmtId="0" fontId="82" fillId="47" borderId="0" applyNumberFormat="false" applyBorder="false" applyAlignment="false" applyProtection="false">
      <alignment vertical="center"/>
    </xf>
    <xf numFmtId="0" fontId="57" fillId="0" borderId="0">
      <alignment vertical="center"/>
    </xf>
    <xf numFmtId="0" fontId="58" fillId="14" borderId="0" applyNumberFormat="false" applyBorder="false" applyAlignment="false" applyProtection="false">
      <alignment vertical="center"/>
    </xf>
    <xf numFmtId="0" fontId="73" fillId="21" borderId="34" applyNumberFormat="false" applyAlignment="false" applyProtection="false">
      <alignment vertical="center"/>
    </xf>
    <xf numFmtId="0" fontId="77" fillId="0" borderId="0" applyNumberFormat="false" applyFill="false" applyBorder="false" applyAlignment="false" applyProtection="false">
      <alignment vertical="center"/>
    </xf>
    <xf numFmtId="0" fontId="58" fillId="18" borderId="0" applyNumberFormat="false" applyBorder="false" applyAlignment="false" applyProtection="false">
      <alignment vertical="center"/>
    </xf>
    <xf numFmtId="0" fontId="57" fillId="24"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31" fillId="0" borderId="0">
      <alignment vertical="center"/>
    </xf>
    <xf numFmtId="0" fontId="63" fillId="0" borderId="27" applyNumberFormat="false" applyFill="false" applyAlignment="false" applyProtection="false">
      <alignment vertical="center"/>
    </xf>
    <xf numFmtId="0" fontId="74" fillId="39" borderId="0" applyNumberFormat="false" applyBorder="false" applyAlignment="false" applyProtection="false">
      <alignment vertical="center"/>
    </xf>
    <xf numFmtId="0" fontId="58" fillId="15" borderId="0" applyNumberFormat="false" applyBorder="false" applyAlignment="false" applyProtection="false">
      <alignment vertical="center"/>
    </xf>
    <xf numFmtId="0" fontId="82" fillId="41" borderId="0" applyNumberFormat="false" applyBorder="false" applyAlignment="false" applyProtection="false">
      <alignment vertical="center"/>
    </xf>
    <xf numFmtId="0" fontId="57" fillId="27" borderId="0" applyNumberFormat="false" applyBorder="false" applyAlignment="false" applyProtection="false">
      <alignment vertical="center"/>
    </xf>
    <xf numFmtId="0" fontId="57" fillId="12" borderId="0" applyNumberFormat="false" applyBorder="false" applyAlignment="false" applyProtection="false">
      <alignment vertical="center"/>
    </xf>
    <xf numFmtId="0" fontId="58" fillId="15" borderId="0" applyNumberFormat="false" applyBorder="false" applyAlignment="false" applyProtection="false">
      <alignment vertical="center"/>
    </xf>
    <xf numFmtId="0" fontId="58" fillId="22" borderId="0" applyNumberFormat="false" applyBorder="false" applyAlignment="false" applyProtection="false">
      <alignment vertical="center"/>
    </xf>
    <xf numFmtId="0" fontId="76" fillId="29"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58" fillId="17"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82" fillId="37"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58" fillId="28" borderId="0" applyNumberFormat="false" applyBorder="false" applyAlignment="false" applyProtection="false">
      <alignment vertical="center"/>
    </xf>
    <xf numFmtId="0" fontId="66" fillId="12" borderId="0" applyNumberFormat="false" applyBorder="false" applyAlignment="false" applyProtection="false">
      <alignment vertical="center"/>
    </xf>
    <xf numFmtId="0" fontId="65" fillId="16" borderId="0" applyNumberFormat="false" applyBorder="false" applyAlignment="false" applyProtection="false">
      <alignment vertical="center"/>
    </xf>
    <xf numFmtId="0" fontId="68" fillId="21" borderId="24" applyNumberFormat="false" applyAlignment="false" applyProtection="false">
      <alignment vertical="center"/>
    </xf>
    <xf numFmtId="0" fontId="68" fillId="21" borderId="24" applyNumberFormat="false" applyAlignment="false" applyProtection="false">
      <alignment vertical="center"/>
    </xf>
    <xf numFmtId="0" fontId="58" fillId="20" borderId="0" applyNumberFormat="false" applyBorder="false" applyAlignment="false" applyProtection="false">
      <alignment vertical="center"/>
    </xf>
    <xf numFmtId="0" fontId="66" fillId="12" borderId="0" applyNumberFormat="false" applyBorder="false" applyAlignment="false" applyProtection="false">
      <alignment vertical="center"/>
    </xf>
    <xf numFmtId="0" fontId="77" fillId="0" borderId="0" applyNumberFormat="false" applyFill="false" applyBorder="false" applyAlignment="false" applyProtection="false">
      <alignment vertical="center"/>
    </xf>
    <xf numFmtId="0" fontId="31" fillId="0" borderId="0"/>
    <xf numFmtId="0" fontId="58" fillId="6" borderId="0" applyNumberFormat="false" applyBorder="false" applyAlignment="false" applyProtection="false">
      <alignment vertical="center"/>
    </xf>
    <xf numFmtId="0" fontId="57" fillId="23" borderId="33" applyNumberFormat="false" applyFont="false" applyAlignment="false" applyProtection="false">
      <alignment vertical="center"/>
    </xf>
    <xf numFmtId="0" fontId="76" fillId="29" borderId="0" applyNumberFormat="false" applyBorder="false" applyAlignment="false" applyProtection="false">
      <alignment vertical="center"/>
    </xf>
    <xf numFmtId="0" fontId="58" fillId="10" borderId="0" applyNumberFormat="false" applyBorder="false" applyAlignment="false" applyProtection="false">
      <alignment vertical="center"/>
    </xf>
    <xf numFmtId="0" fontId="61" fillId="0" borderId="0" applyNumberFormat="false" applyFill="false" applyBorder="false" applyAlignment="false" applyProtection="false">
      <alignment vertical="center"/>
    </xf>
    <xf numFmtId="0" fontId="57" fillId="9" borderId="0" applyNumberFormat="false" applyBorder="false" applyAlignment="false" applyProtection="false">
      <alignment vertical="center"/>
    </xf>
    <xf numFmtId="0" fontId="31" fillId="0" borderId="0"/>
    <xf numFmtId="0" fontId="31" fillId="0" borderId="0"/>
    <xf numFmtId="0" fontId="58" fillId="18"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76" fillId="29" borderId="0" applyNumberFormat="false" applyBorder="false" applyAlignment="false" applyProtection="false">
      <alignment vertical="center"/>
    </xf>
    <xf numFmtId="0" fontId="70" fillId="0" borderId="31" applyNumberFormat="false" applyFill="false" applyAlignment="false" applyProtection="false">
      <alignment vertical="center"/>
    </xf>
    <xf numFmtId="0" fontId="60" fillId="9" borderId="24" applyNumberFormat="false" applyAlignment="false" applyProtection="false">
      <alignment vertical="center"/>
    </xf>
    <xf numFmtId="0" fontId="87" fillId="0" borderId="30" applyNumberFormat="false" applyFill="false" applyAlignment="false" applyProtection="false">
      <alignment vertical="center"/>
    </xf>
    <xf numFmtId="0" fontId="60" fillId="9" borderId="24" applyNumberFormat="false" applyAlignment="false" applyProtection="false">
      <alignment vertical="center"/>
    </xf>
    <xf numFmtId="0" fontId="31" fillId="0" borderId="0"/>
    <xf numFmtId="0" fontId="72" fillId="0" borderId="32" applyNumberFormat="false" applyFill="false" applyAlignment="false" applyProtection="false">
      <alignment vertical="center"/>
    </xf>
    <xf numFmtId="0" fontId="58" fillId="10" borderId="0" applyNumberFormat="false" applyBorder="false" applyAlignment="false" applyProtection="false">
      <alignment vertical="center"/>
    </xf>
    <xf numFmtId="0" fontId="61" fillId="0" borderId="0" applyNumberFormat="false" applyFill="false" applyBorder="false" applyAlignment="false" applyProtection="false">
      <alignment vertical="center"/>
    </xf>
    <xf numFmtId="0" fontId="76" fillId="29" borderId="0" applyNumberFormat="false" applyBorder="false" applyAlignment="false" applyProtection="false">
      <alignment vertical="center"/>
    </xf>
    <xf numFmtId="0" fontId="62" fillId="11" borderId="25" applyNumberFormat="false" applyAlignment="false" applyProtection="false">
      <alignment vertical="center"/>
    </xf>
    <xf numFmtId="0" fontId="58" fillId="13" borderId="0" applyNumberFormat="false" applyBorder="false" applyAlignment="false" applyProtection="false">
      <alignment vertical="center"/>
    </xf>
    <xf numFmtId="0" fontId="57" fillId="24" borderId="0" applyNumberFormat="false" applyBorder="false" applyAlignment="false" applyProtection="false">
      <alignment vertical="center"/>
    </xf>
    <xf numFmtId="0" fontId="68" fillId="21" borderId="24" applyNumberFormat="false" applyAlignment="false" applyProtection="false">
      <alignment vertical="center"/>
    </xf>
    <xf numFmtId="0" fontId="82" fillId="49" borderId="0" applyNumberFormat="false" applyBorder="false" applyAlignment="false" applyProtection="false">
      <alignment vertical="center"/>
    </xf>
    <xf numFmtId="0" fontId="58" fillId="28" borderId="0" applyNumberFormat="false" applyBorder="false" applyAlignment="false" applyProtection="false">
      <alignment vertical="center"/>
    </xf>
    <xf numFmtId="0" fontId="57" fillId="0" borderId="0">
      <alignment vertical="center"/>
    </xf>
    <xf numFmtId="0" fontId="31" fillId="0" borderId="0"/>
    <xf numFmtId="0" fontId="57" fillId="0" borderId="0">
      <alignment vertical="center"/>
    </xf>
    <xf numFmtId="0" fontId="93" fillId="0" borderId="40" applyNumberFormat="false" applyFill="false" applyAlignment="false" applyProtection="false">
      <alignment vertical="center"/>
    </xf>
    <xf numFmtId="0" fontId="31" fillId="0" borderId="0"/>
    <xf numFmtId="42" fontId="0" fillId="0" borderId="0" applyFont="false" applyFill="false" applyBorder="false" applyAlignment="false" applyProtection="false">
      <alignment vertical="center"/>
    </xf>
    <xf numFmtId="0" fontId="65" fillId="16" borderId="0" applyNumberFormat="false" applyBorder="false" applyAlignment="false" applyProtection="false">
      <alignment vertical="center"/>
    </xf>
    <xf numFmtId="0" fontId="57" fillId="9" borderId="0" applyNumberFormat="false" applyBorder="false" applyAlignment="false" applyProtection="false">
      <alignment vertical="center"/>
    </xf>
    <xf numFmtId="0" fontId="31" fillId="0" borderId="0"/>
    <xf numFmtId="0" fontId="58" fillId="15"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59" fillId="0" borderId="26" applyNumberFormat="false" applyFill="false" applyAlignment="false" applyProtection="false">
      <alignment vertical="center"/>
    </xf>
    <xf numFmtId="0" fontId="58" fillId="13" borderId="0" applyNumberFormat="false" applyBorder="false" applyAlignment="false" applyProtection="false">
      <alignment vertical="center"/>
    </xf>
    <xf numFmtId="0" fontId="59" fillId="0" borderId="26" applyNumberFormat="false" applyFill="false" applyAlignment="false" applyProtection="false">
      <alignment vertical="center"/>
    </xf>
    <xf numFmtId="0" fontId="58" fillId="28"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57" fillId="24" borderId="0" applyNumberFormat="false" applyBorder="false" applyAlignment="false" applyProtection="false">
      <alignment vertical="center"/>
    </xf>
    <xf numFmtId="0" fontId="62" fillId="11" borderId="25" applyNumberFormat="false" applyAlignment="false" applyProtection="false">
      <alignment vertical="center"/>
    </xf>
    <xf numFmtId="0" fontId="57" fillId="10" borderId="0" applyNumberFormat="false" applyBorder="false" applyAlignment="false" applyProtection="false">
      <alignment vertical="center"/>
    </xf>
    <xf numFmtId="0" fontId="57" fillId="27" borderId="0" applyNumberFormat="false" applyBorder="false" applyAlignment="false" applyProtection="false">
      <alignment vertical="center"/>
    </xf>
    <xf numFmtId="0" fontId="65" fillId="16" borderId="0" applyNumberFormat="false" applyBorder="false" applyAlignment="false" applyProtection="false">
      <alignment vertical="center"/>
    </xf>
    <xf numFmtId="0" fontId="31" fillId="0" borderId="0"/>
    <xf numFmtId="0" fontId="58" fillId="28" borderId="0" applyNumberFormat="false" applyBorder="false" applyAlignment="false" applyProtection="false">
      <alignment vertical="center"/>
    </xf>
    <xf numFmtId="0" fontId="57" fillId="9" borderId="0" applyNumberFormat="false" applyBorder="false" applyAlignment="false" applyProtection="false">
      <alignment vertical="center"/>
    </xf>
    <xf numFmtId="0" fontId="31" fillId="0" borderId="0"/>
    <xf numFmtId="0" fontId="58" fillId="10" borderId="0" applyNumberFormat="false" applyBorder="false" applyAlignment="false" applyProtection="false">
      <alignment vertical="center"/>
    </xf>
    <xf numFmtId="0" fontId="61" fillId="0" borderId="0" applyNumberFormat="false" applyFill="false" applyBorder="false" applyAlignment="false" applyProtection="false">
      <alignment vertical="center"/>
    </xf>
    <xf numFmtId="0" fontId="57" fillId="7" borderId="0" applyNumberFormat="false" applyBorder="false" applyAlignment="false" applyProtection="false">
      <alignment vertical="center"/>
    </xf>
    <xf numFmtId="0" fontId="73" fillId="21" borderId="34" applyNumberFormat="false" applyAlignment="false" applyProtection="false">
      <alignment vertical="center"/>
    </xf>
    <xf numFmtId="0" fontId="57" fillId="5" borderId="0" applyNumberFormat="false" applyBorder="false" applyAlignment="false" applyProtection="false">
      <alignment vertical="center"/>
    </xf>
    <xf numFmtId="0" fontId="57" fillId="9" borderId="0" applyNumberFormat="false" applyBorder="false" applyAlignment="false" applyProtection="false">
      <alignment vertical="center"/>
    </xf>
    <xf numFmtId="0" fontId="31" fillId="0" borderId="0"/>
    <xf numFmtId="0" fontId="58" fillId="13" borderId="0" applyNumberFormat="false" applyBorder="false" applyAlignment="false" applyProtection="false">
      <alignment vertical="center"/>
    </xf>
    <xf numFmtId="0" fontId="58" fillId="10" borderId="0" applyNumberFormat="false" applyBorder="false" applyAlignment="false" applyProtection="false">
      <alignment vertical="center"/>
    </xf>
    <xf numFmtId="0" fontId="61" fillId="0" borderId="0" applyNumberFormat="false" applyFill="false" applyBorder="false" applyAlignment="false" applyProtection="false">
      <alignment vertical="center"/>
    </xf>
    <xf numFmtId="0" fontId="62" fillId="11" borderId="25" applyNumberFormat="false" applyAlignment="false" applyProtection="false">
      <alignment vertical="center"/>
    </xf>
    <xf numFmtId="0" fontId="70" fillId="0" borderId="31" applyNumberFormat="false" applyFill="false" applyAlignment="false" applyProtection="false">
      <alignment vertical="center"/>
    </xf>
    <xf numFmtId="41" fontId="0" fillId="0" borderId="0" applyFont="false" applyFill="false" applyBorder="false" applyAlignment="false" applyProtection="false">
      <alignment vertical="center"/>
    </xf>
    <xf numFmtId="0" fontId="57" fillId="0" borderId="0">
      <alignment vertical="center"/>
    </xf>
    <xf numFmtId="0" fontId="58" fillId="17" borderId="0" applyNumberFormat="false" applyBorder="false" applyAlignment="false" applyProtection="false">
      <alignment vertical="center"/>
    </xf>
    <xf numFmtId="0" fontId="31" fillId="0" borderId="0"/>
    <xf numFmtId="0" fontId="31" fillId="0" borderId="0"/>
    <xf numFmtId="0" fontId="57" fillId="7" borderId="0" applyNumberFormat="false" applyBorder="false" applyAlignment="false" applyProtection="false">
      <alignment vertical="center"/>
    </xf>
    <xf numFmtId="0" fontId="77" fillId="0" borderId="0" applyNumberFormat="false" applyFill="false" applyBorder="false" applyAlignment="false" applyProtection="false">
      <alignment vertical="center"/>
    </xf>
    <xf numFmtId="0" fontId="72" fillId="0" borderId="32" applyNumberFormat="false" applyFill="false" applyAlignment="false" applyProtection="false">
      <alignment vertical="center"/>
    </xf>
    <xf numFmtId="0" fontId="70" fillId="0" borderId="31" applyNumberFormat="false" applyFill="false" applyAlignment="false" applyProtection="false">
      <alignment vertical="center"/>
    </xf>
    <xf numFmtId="0" fontId="57" fillId="0" borderId="0">
      <alignment vertical="center"/>
    </xf>
    <xf numFmtId="0" fontId="60" fillId="9" borderId="24" applyNumberFormat="false" applyAlignment="false" applyProtection="false">
      <alignment vertical="center"/>
    </xf>
    <xf numFmtId="0" fontId="31" fillId="0" borderId="0"/>
    <xf numFmtId="0" fontId="66" fillId="12" borderId="0" applyNumberFormat="false" applyBorder="false" applyAlignment="false" applyProtection="false">
      <alignment vertical="center"/>
    </xf>
    <xf numFmtId="0" fontId="58" fillId="18" borderId="0" applyNumberFormat="false" applyBorder="false" applyAlignment="false" applyProtection="false">
      <alignment vertical="center"/>
    </xf>
    <xf numFmtId="0" fontId="31" fillId="0" borderId="0"/>
    <xf numFmtId="0" fontId="31" fillId="0" borderId="0">
      <alignment vertical="center"/>
    </xf>
    <xf numFmtId="0" fontId="58" fillId="20"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57" fillId="24" borderId="0" applyNumberFormat="false" applyBorder="false" applyAlignment="false" applyProtection="false">
      <alignment vertical="center"/>
    </xf>
    <xf numFmtId="0" fontId="58" fillId="15" borderId="0" applyNumberFormat="false" applyBorder="false" applyAlignment="false" applyProtection="false">
      <alignment vertical="center"/>
    </xf>
    <xf numFmtId="0" fontId="57" fillId="0" borderId="0">
      <alignment vertical="center"/>
    </xf>
    <xf numFmtId="0" fontId="72" fillId="0" borderId="32" applyNumberFormat="false" applyFill="false" applyAlignment="false" applyProtection="false">
      <alignment vertical="center"/>
    </xf>
    <xf numFmtId="0" fontId="64" fillId="0" borderId="28" applyNumberFormat="false" applyFill="false" applyAlignment="false" applyProtection="false">
      <alignment vertical="center"/>
    </xf>
    <xf numFmtId="0" fontId="57" fillId="8"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57" fillId="20"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31" fillId="0" borderId="0"/>
    <xf numFmtId="0" fontId="57" fillId="23" borderId="33" applyNumberFormat="false" applyFont="false" applyAlignment="false" applyProtection="false">
      <alignment vertical="center"/>
    </xf>
    <xf numFmtId="0" fontId="57" fillId="9" borderId="0" applyNumberFormat="false" applyBorder="false" applyAlignment="false" applyProtection="false">
      <alignment vertical="center"/>
    </xf>
    <xf numFmtId="0" fontId="31" fillId="0" borderId="0"/>
    <xf numFmtId="0" fontId="57" fillId="27" borderId="0" applyNumberFormat="false" applyBorder="false" applyAlignment="false" applyProtection="false">
      <alignment vertical="center"/>
    </xf>
    <xf numFmtId="0" fontId="31" fillId="0" borderId="0">
      <alignment vertical="center"/>
    </xf>
    <xf numFmtId="0" fontId="59" fillId="0" borderId="0" applyNumberFormat="false" applyFill="false" applyBorder="false" applyAlignment="false" applyProtection="false">
      <alignment vertical="center"/>
    </xf>
    <xf numFmtId="0" fontId="71" fillId="0" borderId="0" applyNumberFormat="false" applyFill="false" applyBorder="false" applyAlignment="false" applyProtection="false">
      <alignment vertical="center"/>
    </xf>
    <xf numFmtId="0" fontId="57" fillId="5" borderId="0" applyNumberFormat="false" applyBorder="false" applyAlignment="false" applyProtection="false">
      <alignment vertical="center"/>
    </xf>
    <xf numFmtId="0" fontId="57" fillId="16" borderId="0" applyNumberFormat="false" applyBorder="false" applyAlignment="false" applyProtection="false">
      <alignment vertical="center"/>
    </xf>
    <xf numFmtId="0" fontId="57" fillId="27" borderId="0" applyNumberFormat="false" applyBorder="false" applyAlignment="false" applyProtection="false">
      <alignment vertical="center"/>
    </xf>
    <xf numFmtId="0" fontId="68" fillId="21" borderId="24" applyNumberFormat="false" applyAlignment="false" applyProtection="false">
      <alignment vertical="center"/>
    </xf>
    <xf numFmtId="0" fontId="73" fillId="21" borderId="34" applyNumberFormat="false" applyAlignment="false" applyProtection="false">
      <alignment vertical="center"/>
    </xf>
    <xf numFmtId="0" fontId="65" fillId="16" borderId="0" applyNumberFormat="false" applyBorder="false" applyAlignment="false" applyProtection="false">
      <alignment vertical="center"/>
    </xf>
    <xf numFmtId="0" fontId="57" fillId="0" borderId="0">
      <alignment vertical="center"/>
    </xf>
    <xf numFmtId="0" fontId="72" fillId="0" borderId="32" applyNumberFormat="false" applyFill="false" applyAlignment="false" applyProtection="false">
      <alignment vertical="center"/>
    </xf>
    <xf numFmtId="0" fontId="58" fillId="22"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58" fillId="15" borderId="0" applyNumberFormat="false" applyBorder="false" applyAlignment="false" applyProtection="false">
      <alignment vertical="center"/>
    </xf>
    <xf numFmtId="0" fontId="57" fillId="10" borderId="0" applyNumberFormat="false" applyBorder="false" applyAlignment="false" applyProtection="false">
      <alignment vertical="center"/>
    </xf>
    <xf numFmtId="0" fontId="57" fillId="23" borderId="33" applyNumberFormat="false" applyFont="false" applyAlignment="false" applyProtection="false">
      <alignment vertical="center"/>
    </xf>
    <xf numFmtId="0" fontId="57" fillId="20"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57" fillId="24" borderId="0" applyNumberFormat="false" applyBorder="false" applyAlignment="false" applyProtection="false">
      <alignment vertical="center"/>
    </xf>
    <xf numFmtId="0" fontId="58" fillId="28" borderId="0" applyNumberFormat="false" applyBorder="false" applyAlignment="false" applyProtection="false">
      <alignment vertical="center"/>
    </xf>
    <xf numFmtId="0" fontId="31" fillId="0" borderId="0"/>
    <xf numFmtId="0" fontId="58" fillId="14" borderId="0" applyNumberFormat="false" applyBorder="false" applyAlignment="false" applyProtection="false">
      <alignment vertical="center"/>
    </xf>
    <xf numFmtId="0" fontId="57" fillId="0" borderId="0">
      <alignment vertical="center"/>
    </xf>
    <xf numFmtId="0" fontId="62" fillId="11" borderId="25" applyNumberFormat="false" applyAlignment="false" applyProtection="false">
      <alignment vertical="center"/>
    </xf>
    <xf numFmtId="0" fontId="58" fillId="28"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57" fillId="20" borderId="0" applyNumberFormat="false" applyBorder="false" applyAlignment="false" applyProtection="false">
      <alignment vertical="center"/>
    </xf>
    <xf numFmtId="0" fontId="57" fillId="23" borderId="33" applyNumberFormat="false" applyFont="false" applyAlignment="false" applyProtection="false">
      <alignment vertical="center"/>
    </xf>
    <xf numFmtId="0" fontId="57" fillId="12" borderId="0" applyNumberFormat="false" applyBorder="false" applyAlignment="false" applyProtection="false">
      <alignment vertical="center"/>
    </xf>
    <xf numFmtId="0" fontId="31" fillId="0" borderId="0">
      <alignment vertical="center"/>
    </xf>
    <xf numFmtId="0" fontId="57" fillId="12" borderId="0" applyNumberFormat="false" applyBorder="false" applyAlignment="false" applyProtection="false">
      <alignment vertical="center"/>
    </xf>
    <xf numFmtId="0" fontId="58" fillId="20" borderId="0" applyNumberFormat="false" applyBorder="false" applyAlignment="false" applyProtection="false">
      <alignment vertical="center"/>
    </xf>
    <xf numFmtId="0" fontId="63" fillId="0" borderId="27" applyNumberFormat="false" applyFill="false" applyAlignment="false" applyProtection="false">
      <alignment vertical="center"/>
    </xf>
    <xf numFmtId="0" fontId="57" fillId="0" borderId="0">
      <alignment vertical="center"/>
    </xf>
    <xf numFmtId="0" fontId="31" fillId="0" borderId="0"/>
    <xf numFmtId="0" fontId="71" fillId="0" borderId="0" applyNumberFormat="false" applyFill="false" applyBorder="false" applyAlignment="false" applyProtection="false">
      <alignment vertical="center"/>
    </xf>
    <xf numFmtId="0" fontId="31" fillId="0" borderId="0">
      <alignment vertical="center"/>
    </xf>
    <xf numFmtId="0" fontId="68" fillId="21" borderId="24" applyNumberFormat="false" applyAlignment="false" applyProtection="false">
      <alignment vertical="center"/>
    </xf>
    <xf numFmtId="0" fontId="66" fillId="12" borderId="0" applyNumberFormat="false" applyBorder="false" applyAlignment="false" applyProtection="false">
      <alignment vertical="center"/>
    </xf>
    <xf numFmtId="0" fontId="71" fillId="0" borderId="0" applyNumberFormat="false" applyFill="false" applyBorder="false" applyAlignment="false" applyProtection="false">
      <alignment vertical="center"/>
    </xf>
    <xf numFmtId="0" fontId="58" fillId="6" borderId="0" applyNumberFormat="false" applyBorder="false" applyAlignment="false" applyProtection="false">
      <alignment vertical="center"/>
    </xf>
    <xf numFmtId="0" fontId="58" fillId="17"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31" fillId="0" borderId="0">
      <alignment vertical="center"/>
    </xf>
    <xf numFmtId="0" fontId="57" fillId="0" borderId="0">
      <alignment vertical="center"/>
    </xf>
    <xf numFmtId="0" fontId="76" fillId="29" borderId="0" applyNumberFormat="false" applyBorder="false" applyAlignment="false" applyProtection="false">
      <alignment vertical="center"/>
    </xf>
    <xf numFmtId="0" fontId="31" fillId="0" borderId="0"/>
    <xf numFmtId="0" fontId="57" fillId="9" borderId="0" applyNumberFormat="false" applyBorder="false" applyAlignment="false" applyProtection="false">
      <alignment vertical="center"/>
    </xf>
    <xf numFmtId="0" fontId="72" fillId="0" borderId="32" applyNumberFormat="false" applyFill="false" applyAlignment="false" applyProtection="false">
      <alignment vertical="center"/>
    </xf>
    <xf numFmtId="0" fontId="31" fillId="0" borderId="0">
      <alignment vertical="center"/>
    </xf>
    <xf numFmtId="0" fontId="58" fillId="28" borderId="0" applyNumberFormat="false" applyBorder="false" applyAlignment="false" applyProtection="false">
      <alignment vertical="center"/>
    </xf>
    <xf numFmtId="0" fontId="57" fillId="27" borderId="0" applyNumberFormat="false" applyBorder="false" applyAlignment="false" applyProtection="false">
      <alignment vertical="center"/>
    </xf>
    <xf numFmtId="0" fontId="73" fillId="21" borderId="34" applyNumberFormat="false" applyAlignment="false" applyProtection="false">
      <alignment vertical="center"/>
    </xf>
    <xf numFmtId="0" fontId="58" fillId="22" borderId="0" applyNumberFormat="false" applyBorder="false" applyAlignment="false" applyProtection="false">
      <alignment vertical="center"/>
    </xf>
    <xf numFmtId="0" fontId="57" fillId="0" borderId="0">
      <alignment vertical="center"/>
    </xf>
    <xf numFmtId="0" fontId="57" fillId="23" borderId="33" applyNumberFormat="false" applyFont="false" applyAlignment="false" applyProtection="false">
      <alignment vertical="center"/>
    </xf>
    <xf numFmtId="0" fontId="63" fillId="0" borderId="27" applyNumberFormat="false" applyFill="false" applyAlignment="false" applyProtection="false">
      <alignment vertical="center"/>
    </xf>
    <xf numFmtId="0" fontId="31" fillId="0" borderId="0">
      <alignment vertical="center"/>
    </xf>
    <xf numFmtId="0" fontId="58" fillId="13"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66" fillId="12" borderId="0" applyNumberFormat="false" applyBorder="false" applyAlignment="false" applyProtection="false">
      <alignment vertical="center"/>
    </xf>
    <xf numFmtId="0" fontId="31" fillId="0" borderId="0">
      <alignment vertical="center"/>
    </xf>
    <xf numFmtId="0" fontId="57" fillId="0" borderId="0">
      <alignment vertical="center"/>
    </xf>
    <xf numFmtId="0" fontId="72" fillId="0" borderId="32" applyNumberFormat="false" applyFill="false" applyAlignment="false" applyProtection="false">
      <alignment vertical="center"/>
    </xf>
    <xf numFmtId="0" fontId="57" fillId="0" borderId="0">
      <alignment vertical="center"/>
    </xf>
    <xf numFmtId="0" fontId="59" fillId="0" borderId="26" applyNumberFormat="false" applyFill="false" applyAlignment="false" applyProtection="false">
      <alignment vertical="center"/>
    </xf>
    <xf numFmtId="0" fontId="57" fillId="8" borderId="0" applyNumberFormat="false" applyBorder="false" applyAlignment="false" applyProtection="false">
      <alignment vertical="center"/>
    </xf>
    <xf numFmtId="0" fontId="79" fillId="0" borderId="36" applyNumberFormat="false" applyFill="false" applyAlignment="false" applyProtection="false">
      <alignment vertical="center"/>
    </xf>
    <xf numFmtId="0" fontId="58" fillId="13" borderId="0" applyNumberFormat="false" applyBorder="false" applyAlignment="false" applyProtection="false">
      <alignment vertical="center"/>
    </xf>
    <xf numFmtId="0" fontId="31" fillId="0" borderId="0"/>
    <xf numFmtId="0" fontId="58" fillId="28" borderId="0" applyNumberFormat="false" applyBorder="false" applyAlignment="false" applyProtection="false">
      <alignment vertical="center"/>
    </xf>
    <xf numFmtId="0" fontId="73" fillId="21" borderId="34" applyNumberFormat="false" applyAlignment="false" applyProtection="false">
      <alignment vertical="center"/>
    </xf>
    <xf numFmtId="0" fontId="58" fillId="17" borderId="0" applyNumberFormat="false" applyBorder="false" applyAlignment="false" applyProtection="false">
      <alignment vertical="center"/>
    </xf>
    <xf numFmtId="0" fontId="31" fillId="0" borderId="0">
      <alignment vertical="center"/>
    </xf>
    <xf numFmtId="0" fontId="58" fillId="13"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63" fillId="0" borderId="27" applyNumberFormat="false" applyFill="false" applyAlignment="false" applyProtection="false">
      <alignment vertical="center"/>
    </xf>
    <xf numFmtId="0" fontId="82" fillId="53"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60" fillId="9" borderId="24" applyNumberFormat="false" applyAlignment="false" applyProtection="false">
      <alignment vertical="center"/>
    </xf>
    <xf numFmtId="0" fontId="58" fillId="13" borderId="0" applyNumberFormat="false" applyBorder="false" applyAlignment="false" applyProtection="false">
      <alignment vertical="center"/>
    </xf>
    <xf numFmtId="0" fontId="58" fillId="18" borderId="0" applyNumberFormat="false" applyBorder="false" applyAlignment="false" applyProtection="false">
      <alignment vertical="center"/>
    </xf>
    <xf numFmtId="0" fontId="57" fillId="9" borderId="0" applyNumberFormat="false" applyBorder="false" applyAlignment="false" applyProtection="false">
      <alignment vertical="center"/>
    </xf>
    <xf numFmtId="0" fontId="31" fillId="0" borderId="0"/>
    <xf numFmtId="0" fontId="57" fillId="0" borderId="0">
      <alignment vertical="center"/>
    </xf>
    <xf numFmtId="0" fontId="57" fillId="5" borderId="0" applyNumberFormat="false" applyBorder="false" applyAlignment="false" applyProtection="false">
      <alignment vertical="center"/>
    </xf>
    <xf numFmtId="0" fontId="66" fillId="12" borderId="0" applyNumberFormat="false" applyBorder="false" applyAlignment="false" applyProtection="false">
      <alignment vertical="center"/>
    </xf>
    <xf numFmtId="0" fontId="59" fillId="0" borderId="0" applyNumberFormat="false" applyFill="false" applyBorder="false" applyAlignment="false" applyProtection="false">
      <alignment vertical="center"/>
    </xf>
    <xf numFmtId="0" fontId="31" fillId="0" borderId="0"/>
    <xf numFmtId="0" fontId="57" fillId="8" borderId="0" applyNumberFormat="false" applyBorder="false" applyAlignment="false" applyProtection="false">
      <alignment vertical="center"/>
    </xf>
    <xf numFmtId="0" fontId="58" fillId="17"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68" fillId="21" borderId="24" applyNumberFormat="false" applyAlignment="false" applyProtection="false">
      <alignment vertical="center"/>
    </xf>
    <xf numFmtId="0" fontId="57" fillId="0" borderId="0">
      <alignment vertical="center"/>
    </xf>
    <xf numFmtId="0" fontId="57" fillId="5" borderId="0" applyNumberFormat="false" applyBorder="false" applyAlignment="false" applyProtection="false">
      <alignment vertical="center"/>
    </xf>
    <xf numFmtId="0" fontId="70" fillId="0" borderId="31" applyNumberFormat="false" applyFill="false" applyAlignment="false" applyProtection="false">
      <alignment vertical="center"/>
    </xf>
    <xf numFmtId="0" fontId="62" fillId="11" borderId="25" applyNumberFormat="false" applyAlignment="false" applyProtection="false">
      <alignment vertical="center"/>
    </xf>
    <xf numFmtId="0" fontId="57" fillId="8" borderId="0" applyNumberFormat="false" applyBorder="false" applyAlignment="false" applyProtection="false">
      <alignment vertical="center"/>
    </xf>
    <xf numFmtId="0" fontId="63" fillId="0" borderId="27" applyNumberFormat="false" applyFill="false" applyAlignment="false" applyProtection="false">
      <alignment vertical="center"/>
    </xf>
    <xf numFmtId="0" fontId="57" fillId="0" borderId="0">
      <alignment vertical="center"/>
    </xf>
    <xf numFmtId="0" fontId="31" fillId="0" borderId="0"/>
    <xf numFmtId="0" fontId="58" fillId="18" borderId="0" applyNumberFormat="false" applyBorder="false" applyAlignment="false" applyProtection="false">
      <alignment vertical="center"/>
    </xf>
    <xf numFmtId="0" fontId="57" fillId="20" borderId="0" applyNumberFormat="false" applyBorder="false" applyAlignment="false" applyProtection="false">
      <alignment vertical="center"/>
    </xf>
    <xf numFmtId="0" fontId="57" fillId="7" borderId="0" applyNumberFormat="false" applyBorder="false" applyAlignment="false" applyProtection="false">
      <alignment vertical="center"/>
    </xf>
    <xf numFmtId="0" fontId="57" fillId="0" borderId="0">
      <alignment vertical="center"/>
    </xf>
    <xf numFmtId="0" fontId="57" fillId="9" borderId="0" applyNumberFormat="false" applyBorder="false" applyAlignment="false" applyProtection="false">
      <alignment vertical="center"/>
    </xf>
    <xf numFmtId="0" fontId="31" fillId="0" borderId="0"/>
    <xf numFmtId="0" fontId="58" fillId="13" borderId="0" applyNumberFormat="false" applyBorder="false" applyAlignment="false" applyProtection="false">
      <alignment vertical="center"/>
    </xf>
    <xf numFmtId="0" fontId="57" fillId="24" borderId="0" applyNumberFormat="false" applyBorder="false" applyAlignment="false" applyProtection="false">
      <alignment vertical="center"/>
    </xf>
    <xf numFmtId="0" fontId="57" fillId="12" borderId="0" applyNumberFormat="false" applyBorder="false" applyAlignment="false" applyProtection="false">
      <alignment vertical="center"/>
    </xf>
    <xf numFmtId="0" fontId="58" fillId="20" borderId="0" applyNumberFormat="false" applyBorder="false" applyAlignment="false" applyProtection="false">
      <alignment vertical="center"/>
    </xf>
    <xf numFmtId="0" fontId="66" fillId="12"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71" fillId="0" borderId="0" applyNumberFormat="false" applyFill="false" applyBorder="false" applyAlignment="false" applyProtection="false">
      <alignment vertical="center"/>
    </xf>
    <xf numFmtId="0" fontId="58" fillId="28"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58" fillId="17" borderId="0" applyNumberFormat="false" applyBorder="false" applyAlignment="false" applyProtection="false">
      <alignment vertical="center"/>
    </xf>
    <xf numFmtId="0" fontId="76" fillId="29"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31" fillId="0" borderId="0"/>
    <xf numFmtId="0" fontId="65" fillId="16" borderId="0" applyNumberFormat="false" applyBorder="false" applyAlignment="false" applyProtection="false">
      <alignment vertical="center"/>
    </xf>
    <xf numFmtId="0" fontId="31" fillId="0" borderId="0"/>
    <xf numFmtId="0" fontId="62" fillId="11" borderId="25" applyNumberFormat="false" applyAlignment="false" applyProtection="false">
      <alignment vertical="center"/>
    </xf>
    <xf numFmtId="0" fontId="72" fillId="0" borderId="32" applyNumberFormat="false" applyFill="false" applyAlignment="false" applyProtection="false">
      <alignment vertical="center"/>
    </xf>
    <xf numFmtId="0" fontId="58" fillId="14" borderId="0" applyNumberFormat="false" applyBorder="false" applyAlignment="false" applyProtection="false">
      <alignment vertical="center"/>
    </xf>
    <xf numFmtId="0" fontId="58" fillId="15"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58" fillId="15"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58" fillId="20" borderId="0" applyNumberFormat="false" applyBorder="false" applyAlignment="false" applyProtection="false">
      <alignment vertical="center"/>
    </xf>
    <xf numFmtId="0" fontId="66" fillId="12" borderId="0" applyNumberFormat="false" applyBorder="false" applyAlignment="false" applyProtection="false">
      <alignment vertical="center"/>
    </xf>
    <xf numFmtId="0" fontId="57" fillId="0" borderId="0">
      <alignment vertical="center"/>
    </xf>
    <xf numFmtId="0" fontId="57" fillId="24" borderId="0" applyNumberFormat="false" applyBorder="false" applyAlignment="false" applyProtection="false">
      <alignment vertical="center"/>
    </xf>
    <xf numFmtId="0" fontId="63" fillId="0" borderId="27" applyNumberFormat="false" applyFill="false" applyAlignment="false" applyProtection="false">
      <alignment vertical="center"/>
    </xf>
    <xf numFmtId="0" fontId="60" fillId="9" borderId="24" applyNumberFormat="false" applyAlignment="false" applyProtection="false">
      <alignment vertical="center"/>
    </xf>
    <xf numFmtId="0" fontId="57" fillId="5" borderId="0" applyNumberFormat="false" applyBorder="false" applyAlignment="false" applyProtection="false">
      <alignment vertical="center"/>
    </xf>
    <xf numFmtId="0" fontId="31" fillId="0" borderId="0"/>
    <xf numFmtId="0" fontId="57" fillId="20" borderId="0" applyNumberFormat="false" applyBorder="false" applyAlignment="false" applyProtection="false">
      <alignment vertical="center"/>
    </xf>
    <xf numFmtId="0" fontId="57" fillId="12" borderId="0" applyNumberFormat="false" applyBorder="false" applyAlignment="false" applyProtection="false">
      <alignment vertical="center"/>
    </xf>
    <xf numFmtId="0" fontId="58" fillId="22" borderId="0" applyNumberFormat="false" applyBorder="false" applyAlignment="false" applyProtection="false">
      <alignment vertical="center"/>
    </xf>
    <xf numFmtId="0" fontId="72" fillId="0" borderId="32" applyNumberFormat="false" applyFill="false" applyAlignment="false" applyProtection="false">
      <alignment vertical="center"/>
    </xf>
    <xf numFmtId="0" fontId="58" fillId="22" borderId="0" applyNumberFormat="false" applyBorder="false" applyAlignment="false" applyProtection="false">
      <alignment vertical="center"/>
    </xf>
    <xf numFmtId="0" fontId="59" fillId="0" borderId="0" applyNumberFormat="false" applyFill="false" applyBorder="false" applyAlignment="false" applyProtection="false">
      <alignment vertical="center"/>
    </xf>
    <xf numFmtId="0" fontId="57" fillId="9" borderId="0" applyNumberFormat="false" applyBorder="false" applyAlignment="false" applyProtection="false">
      <alignment vertical="center"/>
    </xf>
    <xf numFmtId="0" fontId="31" fillId="0" borderId="0"/>
    <xf numFmtId="0" fontId="58" fillId="14" borderId="0" applyNumberFormat="false" applyBorder="false" applyAlignment="false" applyProtection="false">
      <alignment vertical="center"/>
    </xf>
    <xf numFmtId="0" fontId="31" fillId="0" borderId="0"/>
    <xf numFmtId="0" fontId="57" fillId="23" borderId="33" applyNumberFormat="false" applyFont="false" applyAlignment="false" applyProtection="false">
      <alignment vertical="center"/>
    </xf>
    <xf numFmtId="0" fontId="58" fillId="22" borderId="0" applyNumberFormat="false" applyBorder="false" applyAlignment="false" applyProtection="false">
      <alignment vertical="center"/>
    </xf>
    <xf numFmtId="0" fontId="72" fillId="0" borderId="32" applyNumberFormat="false" applyFill="false" applyAlignment="false" applyProtection="false">
      <alignment vertical="center"/>
    </xf>
    <xf numFmtId="0" fontId="60" fillId="9" borderId="24" applyNumberFormat="false" applyAlignment="false" applyProtection="false">
      <alignment vertical="center"/>
    </xf>
    <xf numFmtId="0" fontId="57" fillId="24" borderId="0" applyNumberFormat="false" applyBorder="false" applyAlignment="false" applyProtection="false">
      <alignment vertical="center"/>
    </xf>
    <xf numFmtId="0" fontId="68" fillId="21" borderId="24" applyNumberFormat="false" applyAlignment="false" applyProtection="false">
      <alignment vertical="center"/>
    </xf>
    <xf numFmtId="0" fontId="62" fillId="11" borderId="25" applyNumberFormat="false" applyAlignment="false" applyProtection="false">
      <alignment vertical="center"/>
    </xf>
    <xf numFmtId="0" fontId="57" fillId="0" borderId="0">
      <alignment vertical="center"/>
    </xf>
    <xf numFmtId="0" fontId="58" fillId="14" borderId="0" applyNumberFormat="false" applyBorder="false" applyAlignment="false" applyProtection="false">
      <alignment vertical="center"/>
    </xf>
    <xf numFmtId="0" fontId="57" fillId="0" borderId="0">
      <alignment vertical="center"/>
    </xf>
    <xf numFmtId="0" fontId="31" fillId="0" borderId="0">
      <alignment vertical="center"/>
    </xf>
    <xf numFmtId="0" fontId="58" fillId="14" borderId="0" applyNumberFormat="false" applyBorder="false" applyAlignment="false" applyProtection="false">
      <alignment vertical="center"/>
    </xf>
    <xf numFmtId="0" fontId="60" fillId="9" borderId="24" applyNumberFormat="false" applyAlignment="false" applyProtection="false">
      <alignment vertical="center"/>
    </xf>
    <xf numFmtId="0" fontId="63" fillId="0" borderId="27" applyNumberFormat="false" applyFill="false" applyAlignment="false" applyProtection="false">
      <alignment vertical="center"/>
    </xf>
    <xf numFmtId="0" fontId="31" fillId="0" borderId="0"/>
    <xf numFmtId="0" fontId="57" fillId="9" borderId="0" applyNumberFormat="false" applyBorder="false" applyAlignment="false" applyProtection="false">
      <alignment vertical="center"/>
    </xf>
    <xf numFmtId="0" fontId="65" fillId="16" borderId="0" applyNumberFormat="false" applyBorder="false" applyAlignment="false" applyProtection="false">
      <alignment vertical="center"/>
    </xf>
    <xf numFmtId="0" fontId="71" fillId="0" borderId="0" applyNumberFormat="false" applyFill="false" applyBorder="false" applyAlignment="false" applyProtection="false">
      <alignment vertical="center"/>
    </xf>
    <xf numFmtId="0" fontId="57" fillId="0" borderId="0">
      <alignment vertical="center"/>
    </xf>
    <xf numFmtId="0" fontId="58" fillId="14"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72" fillId="0" borderId="32" applyNumberFormat="false" applyFill="false" applyAlignment="false" applyProtection="false">
      <alignment vertical="center"/>
    </xf>
    <xf numFmtId="0" fontId="31" fillId="0" borderId="0">
      <alignment vertical="center"/>
    </xf>
    <xf numFmtId="0" fontId="78" fillId="0" borderId="0"/>
    <xf numFmtId="0" fontId="58" fillId="14" borderId="0" applyNumberFormat="false" applyBorder="false" applyAlignment="false" applyProtection="false">
      <alignment vertical="center"/>
    </xf>
    <xf numFmtId="0" fontId="58" fillId="15" borderId="0" applyNumberFormat="false" applyBorder="false" applyAlignment="false" applyProtection="false">
      <alignment vertical="center"/>
    </xf>
    <xf numFmtId="0" fontId="72" fillId="0" borderId="32" applyNumberFormat="false" applyFill="false" applyAlignment="false" applyProtection="false">
      <alignment vertical="center"/>
    </xf>
    <xf numFmtId="0" fontId="57" fillId="5"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57" fillId="27" borderId="0" applyNumberFormat="false" applyBorder="false" applyAlignment="false" applyProtection="false">
      <alignment vertical="center"/>
    </xf>
    <xf numFmtId="0" fontId="59" fillId="0" borderId="0" applyNumberFormat="false" applyFill="false" applyBorder="false" applyAlignment="false" applyProtection="false">
      <alignment vertical="center"/>
    </xf>
    <xf numFmtId="0" fontId="59" fillId="0" borderId="0" applyNumberFormat="false" applyFill="false" applyBorder="false" applyAlignment="false" applyProtection="false">
      <alignment vertical="center"/>
    </xf>
    <xf numFmtId="0" fontId="58" fillId="20" borderId="0" applyNumberFormat="false" applyBorder="false" applyAlignment="false" applyProtection="false">
      <alignment vertical="center"/>
    </xf>
    <xf numFmtId="0" fontId="58" fillId="28" borderId="0" applyNumberFormat="false" applyBorder="false" applyAlignment="false" applyProtection="false">
      <alignment vertical="center"/>
    </xf>
    <xf numFmtId="0" fontId="31" fillId="0" borderId="0"/>
    <xf numFmtId="0" fontId="57" fillId="24" borderId="0" applyNumberFormat="false" applyBorder="false" applyAlignment="false" applyProtection="false">
      <alignment vertical="center"/>
    </xf>
    <xf numFmtId="0" fontId="64" fillId="0" borderId="28" applyNumberFormat="false" applyFill="false" applyAlignment="false" applyProtection="false">
      <alignment vertical="center"/>
    </xf>
    <xf numFmtId="0" fontId="77" fillId="0" borderId="0" applyNumberFormat="false" applyFill="false" applyBorder="false" applyAlignment="false" applyProtection="false">
      <alignment vertical="center"/>
    </xf>
    <xf numFmtId="0" fontId="58" fillId="10" borderId="0" applyNumberFormat="false" applyBorder="false" applyAlignment="false" applyProtection="false">
      <alignment vertical="center"/>
    </xf>
    <xf numFmtId="0" fontId="61" fillId="0" borderId="0" applyNumberFormat="false" applyFill="false" applyBorder="false" applyAlignment="false" applyProtection="false">
      <alignment vertical="center"/>
    </xf>
    <xf numFmtId="0" fontId="57" fillId="10" borderId="0" applyNumberFormat="false" applyBorder="false" applyAlignment="false" applyProtection="false">
      <alignment vertical="center"/>
    </xf>
    <xf numFmtId="0" fontId="68" fillId="21" borderId="24" applyNumberFormat="false" applyAlignment="false" applyProtection="false">
      <alignment vertical="center"/>
    </xf>
    <xf numFmtId="0" fontId="58" fillId="22" borderId="0" applyNumberFormat="false" applyBorder="false" applyAlignment="false" applyProtection="false">
      <alignment vertical="center"/>
    </xf>
    <xf numFmtId="0" fontId="73" fillId="21" borderId="34" applyNumberFormat="false" applyAlignment="false" applyProtection="false">
      <alignment vertical="center"/>
    </xf>
    <xf numFmtId="0" fontId="58" fillId="17" borderId="0" applyNumberFormat="false" applyBorder="false" applyAlignment="false" applyProtection="false">
      <alignment vertical="center"/>
    </xf>
    <xf numFmtId="0" fontId="65" fillId="16" borderId="0" applyNumberFormat="false" applyBorder="false" applyAlignment="false" applyProtection="false">
      <alignment vertical="center"/>
    </xf>
    <xf numFmtId="0" fontId="58" fillId="20" borderId="0" applyNumberFormat="false" applyBorder="false" applyAlignment="false" applyProtection="false">
      <alignment vertical="center"/>
    </xf>
    <xf numFmtId="0" fontId="68" fillId="21" borderId="24" applyNumberFormat="false" applyAlignment="false" applyProtection="false">
      <alignment vertical="center"/>
    </xf>
    <xf numFmtId="0" fontId="66" fillId="12" borderId="0" applyNumberFormat="false" applyBorder="false" applyAlignment="false" applyProtection="false">
      <alignment vertical="center"/>
    </xf>
    <xf numFmtId="0" fontId="57" fillId="10" borderId="0" applyNumberFormat="false" applyBorder="false" applyAlignment="false" applyProtection="false">
      <alignment vertical="center"/>
    </xf>
    <xf numFmtId="0" fontId="77" fillId="0" borderId="0" applyNumberFormat="false" applyFill="false" applyBorder="false" applyAlignment="false" applyProtection="false">
      <alignment vertical="center"/>
    </xf>
    <xf numFmtId="0" fontId="64" fillId="0" borderId="28" applyNumberFormat="false" applyFill="false" applyAlignment="false" applyProtection="false">
      <alignment vertical="center"/>
    </xf>
    <xf numFmtId="0" fontId="58" fillId="22" borderId="0" applyNumberFormat="false" applyBorder="false" applyAlignment="false" applyProtection="false">
      <alignment vertical="center"/>
    </xf>
    <xf numFmtId="0" fontId="59" fillId="0" borderId="0" applyNumberFormat="false" applyFill="false" applyBorder="false" applyAlignment="false" applyProtection="false">
      <alignment vertical="center"/>
    </xf>
    <xf numFmtId="0" fontId="77" fillId="0" borderId="0" applyNumberFormat="false" applyFill="false" applyBorder="false" applyAlignment="false" applyProtection="false">
      <alignment vertical="center"/>
    </xf>
    <xf numFmtId="0" fontId="57" fillId="27" borderId="0" applyNumberFormat="false" applyBorder="false" applyAlignment="false" applyProtection="false">
      <alignment vertical="center"/>
    </xf>
    <xf numFmtId="0" fontId="73" fillId="21" borderId="34" applyNumberFormat="false" applyAlignment="false" applyProtection="false">
      <alignment vertical="center"/>
    </xf>
    <xf numFmtId="0" fontId="58" fillId="22" borderId="0" applyNumberFormat="false" applyBorder="false" applyAlignment="false" applyProtection="false">
      <alignment vertical="center"/>
    </xf>
    <xf numFmtId="0" fontId="31" fillId="0" borderId="0">
      <alignment vertical="center"/>
    </xf>
    <xf numFmtId="0" fontId="59" fillId="0" borderId="26" applyNumberFormat="false" applyFill="false" applyAlignment="false" applyProtection="false">
      <alignment vertical="center"/>
    </xf>
    <xf numFmtId="0" fontId="66" fillId="12" borderId="0" applyNumberFormat="false" applyBorder="false" applyAlignment="false" applyProtection="false">
      <alignment vertical="center"/>
    </xf>
    <xf numFmtId="0" fontId="70" fillId="0" borderId="31" applyNumberFormat="false" applyFill="false" applyAlignment="false" applyProtection="false">
      <alignment vertical="center"/>
    </xf>
    <xf numFmtId="0" fontId="62" fillId="11" borderId="25" applyNumberFormat="false" applyAlignment="false" applyProtection="false">
      <alignment vertical="center"/>
    </xf>
    <xf numFmtId="0" fontId="58" fillId="20" borderId="0" applyNumberFormat="false" applyBorder="false" applyAlignment="false" applyProtection="false">
      <alignment vertical="center"/>
    </xf>
    <xf numFmtId="0" fontId="31" fillId="0" borderId="0"/>
    <xf numFmtId="0" fontId="57" fillId="20" borderId="0" applyNumberFormat="false" applyBorder="false" applyAlignment="false" applyProtection="false">
      <alignment vertical="center"/>
    </xf>
    <xf numFmtId="0" fontId="58" fillId="6" borderId="0" applyNumberFormat="false" applyBorder="false" applyAlignment="false" applyProtection="false">
      <alignment vertical="center"/>
    </xf>
    <xf numFmtId="0" fontId="60" fillId="9" borderId="24" applyNumberFormat="false" applyAlignment="false" applyProtection="false">
      <alignment vertical="center"/>
    </xf>
    <xf numFmtId="0" fontId="71" fillId="0" borderId="0" applyNumberFormat="false" applyFill="false" applyBorder="false" applyAlignment="false" applyProtection="false">
      <alignment vertical="center"/>
    </xf>
    <xf numFmtId="0" fontId="70" fillId="0" borderId="31" applyNumberFormat="false" applyFill="false" applyAlignment="false" applyProtection="false">
      <alignment vertical="center"/>
    </xf>
    <xf numFmtId="0" fontId="57" fillId="0" borderId="0">
      <alignment vertical="center"/>
    </xf>
    <xf numFmtId="0" fontId="58" fillId="22"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73" fillId="21" borderId="34" applyNumberFormat="false" applyAlignment="false" applyProtection="false">
      <alignment vertical="center"/>
    </xf>
    <xf numFmtId="0" fontId="57" fillId="12"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57" fillId="0" borderId="0">
      <alignment vertical="center"/>
    </xf>
    <xf numFmtId="0" fontId="58" fillId="14" borderId="0" applyNumberFormat="false" applyBorder="false" applyAlignment="false" applyProtection="false">
      <alignment vertical="center"/>
    </xf>
    <xf numFmtId="0" fontId="63" fillId="0" borderId="27" applyNumberFormat="false" applyFill="false" applyAlignment="false" applyProtection="false">
      <alignment vertical="center"/>
    </xf>
    <xf numFmtId="0" fontId="58" fillId="13" borderId="0" applyNumberFormat="false" applyBorder="false" applyAlignment="false" applyProtection="false">
      <alignment vertical="center"/>
    </xf>
    <xf numFmtId="0" fontId="57" fillId="24" borderId="0" applyNumberFormat="false" applyBorder="false" applyAlignment="false" applyProtection="false">
      <alignment vertical="center"/>
    </xf>
    <xf numFmtId="0" fontId="57" fillId="0" borderId="0">
      <alignment vertical="center"/>
    </xf>
    <xf numFmtId="0" fontId="65" fillId="16"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57" fillId="24" borderId="0" applyNumberFormat="false" applyBorder="false" applyAlignment="false" applyProtection="false">
      <alignment vertical="center"/>
    </xf>
    <xf numFmtId="0" fontId="62" fillId="11" borderId="25" applyNumberFormat="false" applyAlignment="false" applyProtection="false">
      <alignment vertical="center"/>
    </xf>
    <xf numFmtId="0" fontId="58" fillId="28"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58" fillId="20" borderId="0" applyNumberFormat="false" applyBorder="false" applyAlignment="false" applyProtection="false">
      <alignment vertical="center"/>
    </xf>
    <xf numFmtId="0" fontId="76" fillId="29" borderId="0" applyNumberFormat="false" applyBorder="false" applyAlignment="false" applyProtection="false">
      <alignment vertical="center"/>
    </xf>
    <xf numFmtId="0" fontId="65" fillId="16" borderId="0" applyNumberFormat="false" applyBorder="false" applyAlignment="false" applyProtection="false">
      <alignment vertical="center"/>
    </xf>
    <xf numFmtId="0" fontId="65" fillId="16" borderId="0" applyNumberFormat="false" applyBorder="false" applyAlignment="false" applyProtection="false">
      <alignment vertical="center"/>
    </xf>
    <xf numFmtId="0" fontId="76" fillId="29" borderId="0" applyNumberFormat="false" applyBorder="false" applyAlignment="false" applyProtection="false">
      <alignment vertical="center"/>
    </xf>
    <xf numFmtId="0" fontId="57" fillId="0" borderId="0">
      <alignment vertical="center"/>
    </xf>
    <xf numFmtId="0" fontId="57" fillId="0" borderId="0">
      <alignment vertical="center"/>
    </xf>
    <xf numFmtId="0" fontId="60" fillId="9" borderId="24" applyNumberFormat="false" applyAlignment="false" applyProtection="false">
      <alignment vertical="center"/>
    </xf>
    <xf numFmtId="0" fontId="63" fillId="0" borderId="27" applyNumberFormat="false" applyFill="false" applyAlignment="false" applyProtection="false">
      <alignment vertical="center"/>
    </xf>
    <xf numFmtId="0" fontId="58" fillId="14"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31" fillId="0" borderId="0"/>
    <xf numFmtId="0" fontId="57" fillId="9" borderId="0" applyNumberFormat="false" applyBorder="false" applyAlignment="false" applyProtection="false">
      <alignment vertical="center"/>
    </xf>
    <xf numFmtId="0" fontId="77" fillId="0" borderId="0" applyNumberFormat="false" applyFill="false" applyBorder="false" applyAlignment="false" applyProtection="false">
      <alignment vertical="center"/>
    </xf>
    <xf numFmtId="0" fontId="58" fillId="28" borderId="0" applyNumberFormat="false" applyBorder="false" applyAlignment="false" applyProtection="false">
      <alignment vertical="center"/>
    </xf>
    <xf numFmtId="0" fontId="57" fillId="0" borderId="0">
      <alignment vertical="center"/>
    </xf>
    <xf numFmtId="0" fontId="60" fillId="9" borderId="24" applyNumberFormat="false" applyAlignment="false" applyProtection="false">
      <alignment vertical="center"/>
    </xf>
    <xf numFmtId="0" fontId="62" fillId="11" borderId="25" applyNumberFormat="false" applyAlignment="false" applyProtection="false">
      <alignment vertical="center"/>
    </xf>
    <xf numFmtId="0" fontId="72" fillId="0" borderId="32" applyNumberFormat="false" applyFill="false" applyAlignment="false" applyProtection="false">
      <alignment vertical="center"/>
    </xf>
    <xf numFmtId="0" fontId="60" fillId="9" borderId="24" applyNumberFormat="false" applyAlignment="false" applyProtection="false">
      <alignment vertical="center"/>
    </xf>
    <xf numFmtId="0" fontId="57" fillId="0" borderId="0">
      <alignment vertical="center"/>
    </xf>
    <xf numFmtId="0" fontId="58" fillId="28" borderId="0" applyNumberFormat="false" applyBorder="false" applyAlignment="false" applyProtection="false">
      <alignment vertical="center"/>
    </xf>
    <xf numFmtId="0" fontId="58" fillId="17" borderId="0" applyNumberFormat="false" applyBorder="false" applyAlignment="false" applyProtection="false">
      <alignment vertical="center"/>
    </xf>
    <xf numFmtId="0" fontId="62" fillId="11" borderId="25" applyNumberFormat="false" applyAlignment="false" applyProtection="false">
      <alignment vertical="center"/>
    </xf>
    <xf numFmtId="0" fontId="58" fillId="6" borderId="0" applyNumberFormat="false" applyBorder="false" applyAlignment="false" applyProtection="false">
      <alignment vertical="center"/>
    </xf>
    <xf numFmtId="0" fontId="31" fillId="0" borderId="0">
      <alignment vertical="center"/>
    </xf>
    <xf numFmtId="0" fontId="59" fillId="0" borderId="0" applyNumberFormat="false" applyFill="false" applyBorder="false" applyAlignment="false" applyProtection="false">
      <alignment vertical="center"/>
    </xf>
    <xf numFmtId="0" fontId="57" fillId="16" borderId="0" applyNumberFormat="false" applyBorder="false" applyAlignment="false" applyProtection="false">
      <alignment vertical="center"/>
    </xf>
    <xf numFmtId="0" fontId="70" fillId="0" borderId="31" applyNumberFormat="false" applyFill="false" applyAlignment="false" applyProtection="false">
      <alignment vertical="center"/>
    </xf>
    <xf numFmtId="0" fontId="57" fillId="0" borderId="0">
      <alignment vertical="center"/>
    </xf>
    <xf numFmtId="0" fontId="59" fillId="0" borderId="26" applyNumberFormat="false" applyFill="false" applyAlignment="false" applyProtection="false">
      <alignment vertical="center"/>
    </xf>
    <xf numFmtId="0" fontId="57" fillId="9" borderId="0" applyNumberFormat="false" applyBorder="false" applyAlignment="false" applyProtection="false">
      <alignment vertical="center"/>
    </xf>
    <xf numFmtId="0" fontId="31" fillId="0" borderId="0"/>
    <xf numFmtId="0" fontId="31" fillId="0" borderId="0"/>
    <xf numFmtId="0" fontId="57" fillId="27" borderId="0" applyNumberFormat="false" applyBorder="false" applyAlignment="false" applyProtection="false">
      <alignment vertical="center"/>
    </xf>
    <xf numFmtId="0" fontId="57" fillId="7" borderId="0" applyNumberFormat="false" applyBorder="false" applyAlignment="false" applyProtection="false">
      <alignment vertical="center"/>
    </xf>
    <xf numFmtId="0" fontId="65" fillId="16" borderId="0" applyNumberFormat="false" applyBorder="false" applyAlignment="false" applyProtection="false">
      <alignment vertical="center"/>
    </xf>
    <xf numFmtId="0" fontId="58" fillId="18" borderId="0" applyNumberFormat="false" applyBorder="false" applyAlignment="false" applyProtection="false">
      <alignment vertical="center"/>
    </xf>
    <xf numFmtId="0" fontId="31" fillId="0" borderId="0"/>
    <xf numFmtId="0" fontId="77" fillId="0" borderId="0" applyNumberFormat="false" applyFill="false" applyBorder="false" applyAlignment="false" applyProtection="false">
      <alignment vertical="center"/>
    </xf>
    <xf numFmtId="0" fontId="64" fillId="0" borderId="28" applyNumberFormat="false" applyFill="false" applyAlignment="false" applyProtection="false">
      <alignment vertical="center"/>
    </xf>
    <xf numFmtId="0" fontId="31" fillId="0" borderId="0"/>
    <xf numFmtId="0" fontId="71" fillId="0" borderId="0" applyNumberFormat="false" applyFill="false" applyBorder="false" applyAlignment="false" applyProtection="false">
      <alignment vertical="center"/>
    </xf>
    <xf numFmtId="0" fontId="57" fillId="12"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57" fillId="20" borderId="0" applyNumberFormat="false" applyBorder="false" applyAlignment="false" applyProtection="false">
      <alignment vertical="center"/>
    </xf>
    <xf numFmtId="0" fontId="58" fillId="20" borderId="0" applyNumberFormat="false" applyBorder="false" applyAlignment="false" applyProtection="false">
      <alignment vertical="center"/>
    </xf>
    <xf numFmtId="0" fontId="68" fillId="21" borderId="24" applyNumberFormat="false" applyAlignment="false" applyProtection="false">
      <alignment vertical="center"/>
    </xf>
    <xf numFmtId="0" fontId="82" fillId="33" borderId="0" applyNumberFormat="false" applyBorder="false" applyAlignment="false" applyProtection="false">
      <alignment vertical="center"/>
    </xf>
    <xf numFmtId="0" fontId="66" fillId="12" borderId="0" applyNumberFormat="false" applyBorder="false" applyAlignment="false" applyProtection="false">
      <alignment vertical="center"/>
    </xf>
    <xf numFmtId="0" fontId="59" fillId="0" borderId="26" applyNumberFormat="false" applyFill="false" applyAlignment="false" applyProtection="false">
      <alignment vertical="center"/>
    </xf>
    <xf numFmtId="0" fontId="57" fillId="24" borderId="0" applyNumberFormat="false" applyBorder="false" applyAlignment="false" applyProtection="false">
      <alignment vertical="center"/>
    </xf>
    <xf numFmtId="0" fontId="66" fillId="12"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76" fillId="29" borderId="0" applyNumberFormat="false" applyBorder="false" applyAlignment="false" applyProtection="false">
      <alignment vertical="center"/>
    </xf>
    <xf numFmtId="0" fontId="58" fillId="6" borderId="0" applyNumberFormat="false" applyBorder="false" applyAlignment="false" applyProtection="false">
      <alignment vertical="center"/>
    </xf>
    <xf numFmtId="0" fontId="31" fillId="0" borderId="0"/>
    <xf numFmtId="0" fontId="63" fillId="0" borderId="27" applyNumberFormat="false" applyFill="false" applyAlignment="false" applyProtection="false">
      <alignment vertical="center"/>
    </xf>
    <xf numFmtId="0" fontId="58" fillId="14" borderId="0" applyNumberFormat="false" applyBorder="false" applyAlignment="false" applyProtection="false">
      <alignment vertical="center"/>
    </xf>
    <xf numFmtId="0" fontId="31" fillId="0" borderId="0"/>
    <xf numFmtId="0" fontId="31" fillId="0" borderId="0">
      <alignment vertical="center"/>
    </xf>
    <xf numFmtId="0" fontId="58" fillId="20" borderId="0" applyNumberFormat="false" applyBorder="false" applyAlignment="false" applyProtection="false">
      <alignment vertical="center"/>
    </xf>
    <xf numFmtId="0" fontId="65" fillId="16" borderId="0" applyNumberFormat="false" applyBorder="false" applyAlignment="false" applyProtection="false">
      <alignment vertical="center"/>
    </xf>
    <xf numFmtId="0" fontId="31" fillId="0" borderId="0"/>
    <xf numFmtId="0" fontId="57" fillId="0" borderId="0">
      <alignment vertical="center"/>
    </xf>
    <xf numFmtId="0" fontId="57" fillId="0" borderId="0">
      <alignment vertical="center"/>
    </xf>
    <xf numFmtId="0" fontId="31" fillId="0" borderId="0">
      <alignment vertical="center"/>
    </xf>
    <xf numFmtId="0" fontId="58" fillId="22" borderId="0" applyNumberFormat="false" applyBorder="false" applyAlignment="false" applyProtection="false">
      <alignment vertical="center"/>
    </xf>
    <xf numFmtId="0" fontId="65" fillId="16" borderId="0" applyNumberFormat="false" applyBorder="false" applyAlignment="false" applyProtection="false">
      <alignment vertical="center"/>
    </xf>
    <xf numFmtId="0" fontId="58" fillId="18" borderId="0" applyNumberFormat="false" applyBorder="false" applyAlignment="false" applyProtection="false">
      <alignment vertical="center"/>
    </xf>
    <xf numFmtId="0" fontId="31" fillId="0" borderId="0"/>
    <xf numFmtId="0" fontId="58" fillId="15" borderId="0" applyNumberFormat="false" applyBorder="false" applyAlignment="false" applyProtection="false">
      <alignment vertical="center"/>
    </xf>
    <xf numFmtId="0" fontId="76" fillId="29" borderId="0" applyNumberFormat="false" applyBorder="false" applyAlignment="false" applyProtection="false">
      <alignment vertical="center"/>
    </xf>
    <xf numFmtId="0" fontId="57" fillId="0" borderId="0">
      <alignment vertical="center"/>
    </xf>
    <xf numFmtId="0" fontId="58" fillId="13" borderId="0" applyNumberFormat="false" applyBorder="false" applyAlignment="false" applyProtection="false">
      <alignment vertical="center"/>
    </xf>
    <xf numFmtId="0" fontId="58" fillId="15" borderId="0" applyNumberFormat="false" applyBorder="false" applyAlignment="false" applyProtection="false">
      <alignment vertical="center"/>
    </xf>
    <xf numFmtId="0" fontId="57" fillId="12" borderId="0" applyNumberFormat="false" applyBorder="false" applyAlignment="false" applyProtection="false">
      <alignment vertical="center"/>
    </xf>
    <xf numFmtId="0" fontId="31" fillId="0" borderId="0"/>
    <xf numFmtId="0" fontId="57" fillId="7" borderId="0" applyNumberFormat="false" applyBorder="false" applyAlignment="false" applyProtection="false">
      <alignment vertical="center"/>
    </xf>
    <xf numFmtId="0" fontId="57" fillId="16" borderId="0" applyNumberFormat="false" applyBorder="false" applyAlignment="false" applyProtection="false">
      <alignment vertical="center"/>
    </xf>
    <xf numFmtId="0" fontId="57" fillId="27" borderId="0" applyNumberFormat="false" applyBorder="false" applyAlignment="false" applyProtection="false">
      <alignment vertical="center"/>
    </xf>
    <xf numFmtId="0" fontId="71" fillId="0" borderId="0" applyNumberFormat="false" applyFill="false" applyBorder="false" applyAlignment="false" applyProtection="false">
      <alignment vertical="center"/>
    </xf>
    <xf numFmtId="0" fontId="58" fillId="28"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31" fillId="0" borderId="0">
      <alignment vertical="center"/>
    </xf>
    <xf numFmtId="0" fontId="31" fillId="0" borderId="0"/>
    <xf numFmtId="0" fontId="57" fillId="7" borderId="0" applyNumberFormat="false" applyBorder="false" applyAlignment="false" applyProtection="false">
      <alignment vertical="center"/>
    </xf>
    <xf numFmtId="0" fontId="59" fillId="0" borderId="26" applyNumberFormat="false" applyFill="false" applyAlignment="false" applyProtection="false">
      <alignment vertical="center"/>
    </xf>
    <xf numFmtId="0" fontId="31" fillId="0" borderId="0">
      <alignment vertical="center"/>
    </xf>
    <xf numFmtId="0" fontId="58" fillId="22" borderId="0" applyNumberFormat="false" applyBorder="false" applyAlignment="false" applyProtection="false">
      <alignment vertical="center"/>
    </xf>
    <xf numFmtId="0" fontId="63" fillId="0" borderId="27" applyNumberFormat="false" applyFill="false" applyAlignment="false" applyProtection="false">
      <alignment vertical="center"/>
    </xf>
    <xf numFmtId="0" fontId="74" fillId="25"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31" fillId="0" borderId="0"/>
    <xf numFmtId="0" fontId="58" fillId="17" borderId="0" applyNumberFormat="false" applyBorder="false" applyAlignment="false" applyProtection="false">
      <alignment vertical="center"/>
    </xf>
    <xf numFmtId="0" fontId="31" fillId="0" borderId="0"/>
    <xf numFmtId="0" fontId="73" fillId="21" borderId="34" applyNumberFormat="false" applyAlignment="false" applyProtection="false">
      <alignment vertical="center"/>
    </xf>
    <xf numFmtId="0" fontId="57" fillId="27" borderId="0" applyNumberFormat="false" applyBorder="false" applyAlignment="false" applyProtection="false">
      <alignment vertical="center"/>
    </xf>
    <xf numFmtId="0" fontId="57" fillId="16" borderId="0" applyNumberFormat="false" applyBorder="false" applyAlignment="false" applyProtection="false">
      <alignment vertical="center"/>
    </xf>
    <xf numFmtId="0" fontId="57" fillId="20" borderId="0" applyNumberFormat="false" applyBorder="false" applyAlignment="false" applyProtection="false">
      <alignment vertical="center"/>
    </xf>
    <xf numFmtId="0" fontId="70" fillId="0" borderId="31" applyNumberFormat="false" applyFill="false" applyAlignment="false" applyProtection="false">
      <alignment vertical="center"/>
    </xf>
    <xf numFmtId="0" fontId="57" fillId="10"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31" fillId="0" borderId="0"/>
    <xf numFmtId="0" fontId="58" fillId="18" borderId="0" applyNumberFormat="false" applyBorder="false" applyAlignment="false" applyProtection="false">
      <alignment vertical="center"/>
    </xf>
    <xf numFmtId="0" fontId="31" fillId="0" borderId="0">
      <alignment vertical="center"/>
    </xf>
    <xf numFmtId="0" fontId="57" fillId="23" borderId="33" applyNumberFormat="false" applyFont="false" applyAlignment="false" applyProtection="false">
      <alignment vertical="center"/>
    </xf>
    <xf numFmtId="0" fontId="57" fillId="23" borderId="33" applyNumberFormat="false" applyFont="false" applyAlignment="false" applyProtection="false">
      <alignment vertical="center"/>
    </xf>
    <xf numFmtId="0" fontId="57" fillId="9" borderId="0" applyNumberFormat="false" applyBorder="false" applyAlignment="false" applyProtection="false">
      <alignment vertical="center"/>
    </xf>
    <xf numFmtId="0" fontId="31" fillId="0" borderId="0"/>
    <xf numFmtId="0" fontId="57" fillId="8"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31" fillId="0" borderId="0"/>
    <xf numFmtId="0" fontId="57" fillId="24" borderId="0" applyNumberFormat="false" applyBorder="false" applyAlignment="false" applyProtection="false">
      <alignment vertical="center"/>
    </xf>
    <xf numFmtId="0" fontId="76" fillId="29" borderId="0" applyNumberFormat="false" applyBorder="false" applyAlignment="false" applyProtection="false">
      <alignment vertical="center"/>
    </xf>
    <xf numFmtId="0" fontId="65" fillId="16"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31" fillId="0" borderId="0"/>
    <xf numFmtId="0" fontId="57" fillId="23" borderId="33" applyNumberFormat="false" applyFont="false" applyAlignment="false" applyProtection="false">
      <alignment vertical="center"/>
    </xf>
    <xf numFmtId="0" fontId="58" fillId="18" borderId="0" applyNumberFormat="false" applyBorder="false" applyAlignment="false" applyProtection="false">
      <alignment vertical="center"/>
    </xf>
    <xf numFmtId="0" fontId="31" fillId="0" borderId="0"/>
    <xf numFmtId="0" fontId="58" fillId="6" borderId="0" applyNumberFormat="false" applyBorder="false" applyAlignment="false" applyProtection="false">
      <alignment vertical="center"/>
    </xf>
    <xf numFmtId="0" fontId="58" fillId="10" borderId="0" applyNumberFormat="false" applyBorder="false" applyAlignment="false" applyProtection="false">
      <alignment vertical="center"/>
    </xf>
    <xf numFmtId="0" fontId="61" fillId="0" borderId="0" applyNumberFormat="false" applyFill="false" applyBorder="false" applyAlignment="false" applyProtection="false">
      <alignment vertical="center"/>
    </xf>
    <xf numFmtId="0" fontId="0" fillId="0" borderId="0">
      <alignment vertical="center"/>
    </xf>
    <xf numFmtId="0" fontId="58" fillId="15" borderId="0" applyNumberFormat="false" applyBorder="false" applyAlignment="false" applyProtection="false">
      <alignment vertical="center"/>
    </xf>
    <xf numFmtId="0" fontId="31" fillId="0" borderId="0"/>
    <xf numFmtId="0" fontId="57" fillId="12" borderId="0" applyNumberFormat="false" applyBorder="false" applyAlignment="false" applyProtection="false">
      <alignment vertical="center"/>
    </xf>
    <xf numFmtId="0" fontId="58" fillId="15"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57" fillId="20" borderId="0" applyNumberFormat="false" applyBorder="false" applyAlignment="false" applyProtection="false">
      <alignment vertical="center"/>
    </xf>
    <xf numFmtId="0" fontId="58" fillId="17" borderId="0" applyNumberFormat="false" applyBorder="false" applyAlignment="false" applyProtection="false">
      <alignment vertical="center"/>
    </xf>
    <xf numFmtId="0" fontId="72" fillId="0" borderId="32" applyNumberFormat="false" applyFill="false" applyAlignment="false" applyProtection="false">
      <alignment vertical="center"/>
    </xf>
    <xf numFmtId="0" fontId="84" fillId="35"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31" fillId="0" borderId="0">
      <alignment vertical="center"/>
    </xf>
    <xf numFmtId="0" fontId="71" fillId="0" borderId="0" applyNumberFormat="false" applyFill="false" applyBorder="false" applyAlignment="false" applyProtection="false">
      <alignment vertical="center"/>
    </xf>
    <xf numFmtId="0" fontId="31" fillId="0" borderId="0"/>
    <xf numFmtId="0" fontId="57" fillId="7"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57" fillId="0" borderId="0">
      <alignment vertical="center"/>
    </xf>
    <xf numFmtId="0" fontId="58" fillId="14"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63" fillId="0" borderId="27" applyNumberFormat="false" applyFill="false" applyAlignment="false" applyProtection="false">
      <alignment vertical="center"/>
    </xf>
    <xf numFmtId="0" fontId="58" fillId="13" borderId="0" applyNumberFormat="false" applyBorder="false" applyAlignment="false" applyProtection="false">
      <alignment vertical="center"/>
    </xf>
    <xf numFmtId="0" fontId="59" fillId="0" borderId="26" applyNumberFormat="false" applyFill="false" applyAlignment="false" applyProtection="false">
      <alignment vertical="center"/>
    </xf>
    <xf numFmtId="0" fontId="58" fillId="13"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57" fillId="16" borderId="0" applyNumberFormat="false" applyBorder="false" applyAlignment="false" applyProtection="false">
      <alignment vertical="center"/>
    </xf>
    <xf numFmtId="0" fontId="57" fillId="27" borderId="0" applyNumberFormat="false" applyBorder="false" applyAlignment="false" applyProtection="false">
      <alignment vertical="center"/>
    </xf>
    <xf numFmtId="0" fontId="57" fillId="23" borderId="33" applyNumberFormat="false" applyFont="false" applyAlignment="false" applyProtection="false">
      <alignment vertical="center"/>
    </xf>
    <xf numFmtId="0" fontId="57" fillId="0" borderId="0">
      <alignment vertical="center"/>
    </xf>
    <xf numFmtId="0" fontId="70" fillId="0" borderId="31" applyNumberFormat="false" applyFill="false" applyAlignment="false" applyProtection="false">
      <alignment vertical="center"/>
    </xf>
    <xf numFmtId="0" fontId="60" fillId="9" borderId="24" applyNumberFormat="false" applyAlignment="false" applyProtection="false">
      <alignment vertical="center"/>
    </xf>
    <xf numFmtId="0" fontId="58" fillId="13" borderId="0" applyNumberFormat="false" applyBorder="false" applyAlignment="false" applyProtection="false">
      <alignment vertical="center"/>
    </xf>
    <xf numFmtId="0" fontId="58" fillId="15" borderId="0" applyNumberFormat="false" applyBorder="false" applyAlignment="false" applyProtection="false">
      <alignment vertical="center"/>
    </xf>
    <xf numFmtId="0" fontId="59" fillId="0" borderId="26" applyNumberFormat="false" applyFill="false" applyAlignment="false" applyProtection="false">
      <alignment vertical="center"/>
    </xf>
    <xf numFmtId="0" fontId="57" fillId="0" borderId="0">
      <alignment vertical="center"/>
    </xf>
    <xf numFmtId="0" fontId="58" fillId="14" borderId="0" applyNumberFormat="false" applyBorder="false" applyAlignment="false" applyProtection="false">
      <alignment vertical="center"/>
    </xf>
    <xf numFmtId="0" fontId="65" fillId="16" borderId="0" applyNumberFormat="false" applyBorder="false" applyAlignment="false" applyProtection="false">
      <alignment vertical="center"/>
    </xf>
    <xf numFmtId="0" fontId="57" fillId="9" borderId="0" applyNumberFormat="false" applyBorder="false" applyAlignment="false" applyProtection="false">
      <alignment vertical="center"/>
    </xf>
    <xf numFmtId="0" fontId="31" fillId="0" borderId="0"/>
    <xf numFmtId="0" fontId="71" fillId="0" borderId="0" applyNumberFormat="false" applyFill="false" applyBorder="false" applyAlignment="false" applyProtection="false">
      <alignment vertical="center"/>
    </xf>
    <xf numFmtId="0" fontId="31" fillId="0" borderId="0">
      <alignment vertical="center"/>
    </xf>
    <xf numFmtId="0" fontId="58" fillId="13" borderId="0" applyNumberFormat="false" applyBorder="false" applyAlignment="false" applyProtection="false">
      <alignment vertical="center"/>
    </xf>
    <xf numFmtId="0" fontId="70" fillId="0" borderId="31" applyNumberFormat="false" applyFill="false" applyAlignment="false" applyProtection="false">
      <alignment vertical="center"/>
    </xf>
    <xf numFmtId="0" fontId="57" fillId="0" borderId="0">
      <alignment vertical="center"/>
    </xf>
    <xf numFmtId="0" fontId="60" fillId="9" borderId="24" applyNumberFormat="false" applyAlignment="false" applyProtection="false">
      <alignment vertical="center"/>
    </xf>
    <xf numFmtId="0" fontId="69" fillId="0" borderId="30" applyNumberFormat="false" applyFill="false" applyAlignment="false" applyProtection="false">
      <alignment vertical="center"/>
    </xf>
    <xf numFmtId="0" fontId="63" fillId="0" borderId="27" applyNumberFormat="false" applyFill="false" applyAlignment="false" applyProtection="false">
      <alignment vertical="center"/>
    </xf>
    <xf numFmtId="0" fontId="60" fillId="9" borderId="24" applyNumberFormat="false" applyAlignment="false" applyProtection="false">
      <alignment vertical="center"/>
    </xf>
    <xf numFmtId="0" fontId="58" fillId="22" borderId="0" applyNumberFormat="false" applyBorder="false" applyAlignment="false" applyProtection="false">
      <alignment vertical="center"/>
    </xf>
    <xf numFmtId="0" fontId="31" fillId="0" borderId="0"/>
    <xf numFmtId="0" fontId="57" fillId="9"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31" fillId="0" borderId="0">
      <alignment vertical="center"/>
    </xf>
    <xf numFmtId="0" fontId="57" fillId="12" borderId="0" applyNumberFormat="false" applyBorder="false" applyAlignment="false" applyProtection="false">
      <alignment vertical="center"/>
    </xf>
    <xf numFmtId="0" fontId="57" fillId="16" borderId="0" applyNumberFormat="false" applyBorder="false" applyAlignment="false" applyProtection="false">
      <alignment vertical="center"/>
    </xf>
    <xf numFmtId="0" fontId="68" fillId="21" borderId="24" applyNumberFormat="false" applyAlignment="false" applyProtection="false">
      <alignment vertical="center"/>
    </xf>
    <xf numFmtId="0" fontId="61" fillId="0" borderId="0" applyNumberFormat="false" applyFill="false" applyBorder="false" applyAlignment="false" applyProtection="false">
      <alignment vertical="center"/>
    </xf>
    <xf numFmtId="0" fontId="58" fillId="10" borderId="0" applyNumberFormat="false" applyBorder="false" applyAlignment="false" applyProtection="false">
      <alignment vertical="center"/>
    </xf>
    <xf numFmtId="0" fontId="31" fillId="0" borderId="0"/>
    <xf numFmtId="0" fontId="58" fillId="6" borderId="0" applyNumberFormat="false" applyBorder="false" applyAlignment="false" applyProtection="false">
      <alignment vertical="center"/>
    </xf>
    <xf numFmtId="0" fontId="57" fillId="20" borderId="0" applyNumberFormat="false" applyBorder="false" applyAlignment="false" applyProtection="false">
      <alignment vertical="center"/>
    </xf>
    <xf numFmtId="0" fontId="67" fillId="19" borderId="29" applyNumberFormat="false" applyAlignment="false" applyProtection="false">
      <alignment vertical="center"/>
    </xf>
    <xf numFmtId="0" fontId="31" fillId="0" borderId="0"/>
    <xf numFmtId="0" fontId="66" fillId="12" borderId="0" applyNumberFormat="false" applyBorder="false" applyAlignment="false" applyProtection="false">
      <alignment vertical="center"/>
    </xf>
    <xf numFmtId="0" fontId="57" fillId="7" borderId="0" applyNumberFormat="false" applyBorder="false" applyAlignment="false" applyProtection="false">
      <alignment vertical="center"/>
    </xf>
    <xf numFmtId="0" fontId="57" fillId="16" borderId="0" applyNumberFormat="false" applyBorder="false" applyAlignment="false" applyProtection="false">
      <alignment vertical="center"/>
    </xf>
    <xf numFmtId="0" fontId="57" fillId="10" borderId="0" applyNumberFormat="false" applyBorder="false" applyAlignment="false" applyProtection="false">
      <alignment vertical="center"/>
    </xf>
    <xf numFmtId="0" fontId="58" fillId="17" borderId="0" applyNumberFormat="false" applyBorder="false" applyAlignment="false" applyProtection="false">
      <alignment vertical="center"/>
    </xf>
    <xf numFmtId="0" fontId="75" fillId="26" borderId="35" applyNumberFormat="false" applyAlignment="false" applyProtection="false">
      <alignment vertical="center"/>
    </xf>
    <xf numFmtId="0" fontId="58" fillId="13"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58" fillId="10"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61" fillId="0" borderId="0" applyNumberFormat="false" applyFill="false" applyBorder="false" applyAlignment="false" applyProtection="false">
      <alignment vertical="center"/>
    </xf>
    <xf numFmtId="0" fontId="57" fillId="8" borderId="0" applyNumberFormat="false" applyBorder="false" applyAlignment="false" applyProtection="false">
      <alignment vertical="center"/>
    </xf>
    <xf numFmtId="0" fontId="57" fillId="23" borderId="33" applyNumberFormat="false" applyFont="false" applyAlignment="false" applyProtection="false">
      <alignment vertical="center"/>
    </xf>
    <xf numFmtId="0" fontId="57" fillId="5" borderId="0" applyNumberFormat="false" applyBorder="false" applyAlignment="false" applyProtection="false">
      <alignment vertical="center"/>
    </xf>
    <xf numFmtId="0" fontId="58" fillId="18" borderId="0" applyNumberFormat="false" applyBorder="false" applyAlignment="false" applyProtection="false">
      <alignment vertical="center"/>
    </xf>
    <xf numFmtId="0" fontId="31" fillId="0" borderId="0"/>
    <xf numFmtId="0" fontId="57" fillId="8" borderId="0" applyNumberFormat="false" applyBorder="false" applyAlignment="false" applyProtection="false">
      <alignment vertical="center"/>
    </xf>
    <xf numFmtId="0" fontId="57" fillId="9" borderId="0" applyNumberFormat="false" applyBorder="false" applyAlignment="false" applyProtection="false">
      <alignment vertical="center"/>
    </xf>
    <xf numFmtId="0" fontId="60" fillId="9" borderId="24" applyNumberFormat="false" applyAlignment="false" applyProtection="false">
      <alignment vertical="center"/>
    </xf>
    <xf numFmtId="0" fontId="57" fillId="8" borderId="0" applyNumberFormat="false" applyBorder="false" applyAlignment="false" applyProtection="false">
      <alignment vertical="center"/>
    </xf>
    <xf numFmtId="0" fontId="31" fillId="0" borderId="0"/>
    <xf numFmtId="0" fontId="58" fillId="18"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58" fillId="17" borderId="0" applyNumberFormat="false" applyBorder="false" applyAlignment="false" applyProtection="false">
      <alignment vertical="center"/>
    </xf>
    <xf numFmtId="0" fontId="31" fillId="0" borderId="0">
      <alignment vertical="center"/>
    </xf>
    <xf numFmtId="0" fontId="60" fillId="9" borderId="24" applyNumberFormat="false" applyAlignment="false" applyProtection="false">
      <alignment vertical="center"/>
    </xf>
    <xf numFmtId="0" fontId="82" fillId="43" borderId="0" applyNumberFormat="false" applyBorder="false" applyAlignment="false" applyProtection="false">
      <alignment vertical="center"/>
    </xf>
    <xf numFmtId="0" fontId="65" fillId="16"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64" fillId="0" borderId="28" applyNumberFormat="false" applyFill="false" applyAlignment="false" applyProtection="false">
      <alignment vertical="center"/>
    </xf>
    <xf numFmtId="0" fontId="58" fillId="15"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58" fillId="14" borderId="0" applyNumberFormat="false" applyBorder="false" applyAlignment="false" applyProtection="false">
      <alignment vertical="center"/>
    </xf>
    <xf numFmtId="0" fontId="58" fillId="6"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57" fillId="10" borderId="0" applyNumberFormat="false" applyBorder="false" applyAlignment="false" applyProtection="false">
      <alignment vertical="center"/>
    </xf>
    <xf numFmtId="0" fontId="70" fillId="0" borderId="31" applyNumberFormat="false" applyFill="false" applyAlignment="false" applyProtection="false">
      <alignment vertical="center"/>
    </xf>
    <xf numFmtId="0" fontId="31" fillId="0" borderId="0"/>
    <xf numFmtId="0" fontId="57" fillId="8" borderId="0" applyNumberFormat="false" applyBorder="false" applyAlignment="false" applyProtection="false">
      <alignment vertical="center"/>
    </xf>
    <xf numFmtId="0" fontId="57" fillId="24" borderId="0" applyNumberFormat="false" applyBorder="false" applyAlignment="false" applyProtection="false">
      <alignment vertical="center"/>
    </xf>
    <xf numFmtId="0" fontId="31" fillId="0" borderId="0"/>
    <xf numFmtId="0" fontId="57" fillId="0" borderId="0">
      <alignment vertical="center"/>
    </xf>
    <xf numFmtId="0" fontId="57" fillId="9"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58" fillId="13" borderId="0" applyNumberFormat="false" applyBorder="false" applyAlignment="false" applyProtection="false">
      <alignment vertical="center"/>
    </xf>
    <xf numFmtId="0" fontId="63" fillId="0" borderId="27" applyNumberFormat="false" applyFill="false" applyAlignment="false" applyProtection="false">
      <alignment vertical="center"/>
    </xf>
    <xf numFmtId="0" fontId="59" fillId="0" borderId="26" applyNumberFormat="false" applyFill="false" applyAlignment="false" applyProtection="false">
      <alignment vertical="center"/>
    </xf>
    <xf numFmtId="0" fontId="57" fillId="0" borderId="0">
      <alignment vertical="center"/>
    </xf>
    <xf numFmtId="0" fontId="58" fillId="13" borderId="0" applyNumberFormat="false" applyBorder="false" applyAlignment="false" applyProtection="false">
      <alignment vertical="center"/>
    </xf>
    <xf numFmtId="0" fontId="57" fillId="12" borderId="0" applyNumberFormat="false" applyBorder="false" applyAlignment="false" applyProtection="false">
      <alignment vertical="center"/>
    </xf>
    <xf numFmtId="0" fontId="31" fillId="0" borderId="0"/>
    <xf numFmtId="0" fontId="60" fillId="9" borderId="24" applyNumberFormat="false" applyAlignment="false" applyProtection="false">
      <alignment vertical="center"/>
    </xf>
    <xf numFmtId="0" fontId="62" fillId="11" borderId="25" applyNumberFormat="false" applyAlignment="false" applyProtection="false">
      <alignment vertical="center"/>
    </xf>
    <xf numFmtId="0" fontId="70" fillId="0" borderId="31" applyNumberFormat="false" applyFill="false" applyAlignment="false" applyProtection="false">
      <alignment vertical="center"/>
    </xf>
    <xf numFmtId="0" fontId="58" fillId="14" borderId="0" applyNumberFormat="false" applyBorder="false" applyAlignment="false" applyProtection="false">
      <alignment vertical="center"/>
    </xf>
    <xf numFmtId="0" fontId="63" fillId="0" borderId="27" applyNumberFormat="false" applyFill="false" applyAlignment="false" applyProtection="false">
      <alignment vertical="center"/>
    </xf>
    <xf numFmtId="0" fontId="59" fillId="0" borderId="26" applyNumberFormat="false" applyFill="false" applyAlignment="false" applyProtection="false">
      <alignment vertical="center"/>
    </xf>
    <xf numFmtId="0" fontId="31" fillId="0" borderId="0"/>
    <xf numFmtId="0" fontId="57" fillId="9" borderId="0" applyNumberFormat="false" applyBorder="false" applyAlignment="false" applyProtection="false">
      <alignment vertical="center"/>
    </xf>
    <xf numFmtId="0" fontId="62" fillId="11" borderId="25" applyNumberFormat="false" applyAlignment="false" applyProtection="false">
      <alignment vertical="center"/>
    </xf>
    <xf numFmtId="0" fontId="58" fillId="10" borderId="0" applyNumberFormat="false" applyBorder="false" applyAlignment="false" applyProtection="false">
      <alignment vertical="center"/>
    </xf>
    <xf numFmtId="0" fontId="63" fillId="0" borderId="27" applyNumberFormat="false" applyFill="false" applyAlignment="false" applyProtection="false">
      <alignment vertical="center"/>
    </xf>
    <xf numFmtId="0" fontId="61" fillId="0" borderId="0" applyNumberFormat="false" applyFill="false" applyBorder="false" applyAlignment="false" applyProtection="false">
      <alignment vertical="center"/>
    </xf>
    <xf numFmtId="0" fontId="57" fillId="27" borderId="0" applyNumberFormat="false" applyBorder="false" applyAlignment="false" applyProtection="false">
      <alignment vertical="center"/>
    </xf>
    <xf numFmtId="0" fontId="58" fillId="18" borderId="0" applyNumberFormat="false" applyBorder="false" applyAlignment="false" applyProtection="false">
      <alignment vertical="center"/>
    </xf>
    <xf numFmtId="0" fontId="60" fillId="9" borderId="24" applyNumberFormat="false" applyAlignment="false" applyProtection="false">
      <alignment vertical="center"/>
    </xf>
    <xf numFmtId="0" fontId="57" fillId="0" borderId="0">
      <alignment vertical="center"/>
    </xf>
    <xf numFmtId="0" fontId="57" fillId="10" borderId="0" applyNumberFormat="false" applyBorder="false" applyAlignment="false" applyProtection="false">
      <alignment vertical="center"/>
    </xf>
    <xf numFmtId="0" fontId="59" fillId="0" borderId="0" applyNumberFormat="false" applyFill="false" applyBorder="false" applyAlignment="false" applyProtection="false">
      <alignment vertical="center"/>
    </xf>
    <xf numFmtId="0" fontId="31" fillId="0" borderId="0"/>
    <xf numFmtId="0" fontId="31" fillId="0" borderId="0">
      <alignment vertical="center"/>
    </xf>
    <xf numFmtId="0" fontId="57" fillId="9" borderId="0" applyNumberFormat="false" applyBorder="false" applyAlignment="false" applyProtection="false">
      <alignment vertical="center"/>
    </xf>
    <xf numFmtId="0" fontId="57" fillId="7" borderId="0" applyNumberFormat="false" applyBorder="false" applyAlignment="false" applyProtection="false">
      <alignment vertical="center"/>
    </xf>
    <xf numFmtId="0" fontId="57" fillId="16"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57" fillId="8" borderId="0" applyNumberFormat="false" applyBorder="false" applyAlignment="false" applyProtection="false">
      <alignment vertical="center"/>
    </xf>
    <xf numFmtId="0" fontId="57" fillId="7" borderId="0" applyNumberFormat="false" applyBorder="false" applyAlignment="false" applyProtection="false">
      <alignment vertical="center"/>
    </xf>
    <xf numFmtId="0" fontId="59" fillId="0" borderId="0" applyNumberFormat="false" applyFill="false" applyBorder="false" applyAlignment="false" applyProtection="false">
      <alignment vertical="center"/>
    </xf>
    <xf numFmtId="0" fontId="59" fillId="0" borderId="0" applyNumberFormat="false" applyFill="false" applyBorder="false" applyAlignment="false" applyProtection="false">
      <alignment vertical="center"/>
    </xf>
    <xf numFmtId="0" fontId="58" fillId="18" borderId="0" applyNumberFormat="false" applyBorder="false" applyAlignment="false" applyProtection="false">
      <alignment vertical="center"/>
    </xf>
    <xf numFmtId="0" fontId="60" fillId="9" borderId="24" applyNumberFormat="false" applyAlignment="false" applyProtection="false">
      <alignment vertical="center"/>
    </xf>
    <xf numFmtId="0" fontId="31" fillId="0" borderId="0"/>
    <xf numFmtId="0" fontId="58" fillId="6"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57" fillId="0" borderId="0">
      <alignment vertical="center"/>
    </xf>
    <xf numFmtId="0" fontId="58" fillId="28" borderId="0" applyNumberFormat="false" applyBorder="false" applyAlignment="false" applyProtection="false">
      <alignment vertical="center"/>
    </xf>
    <xf numFmtId="0" fontId="57" fillId="5" borderId="0" applyNumberFormat="false" applyBorder="false" applyAlignment="false" applyProtection="false">
      <alignment vertical="center"/>
    </xf>
    <xf numFmtId="0" fontId="31" fillId="0" borderId="0"/>
    <xf numFmtId="0" fontId="57" fillId="12" borderId="0" applyNumberFormat="false" applyBorder="false" applyAlignment="false" applyProtection="false">
      <alignment vertical="center"/>
    </xf>
    <xf numFmtId="0" fontId="59" fillId="0" borderId="0" applyNumberFormat="false" applyFill="false" applyBorder="false" applyAlignment="false" applyProtection="false">
      <alignment vertical="center"/>
    </xf>
    <xf numFmtId="0" fontId="57" fillId="5" borderId="0" applyNumberFormat="false" applyBorder="false" applyAlignment="false" applyProtection="false">
      <alignment vertical="center"/>
    </xf>
    <xf numFmtId="0" fontId="59" fillId="0" borderId="0" applyNumberFormat="false" applyFill="false" applyBorder="false" applyAlignment="false" applyProtection="false">
      <alignment vertical="center"/>
    </xf>
    <xf numFmtId="0" fontId="0" fillId="0" borderId="0">
      <alignment vertical="center"/>
    </xf>
  </cellStyleXfs>
  <cellXfs count="378">
    <xf numFmtId="0" fontId="0" fillId="0" borderId="0" xfId="0">
      <alignment vertical="center"/>
    </xf>
    <xf numFmtId="181" fontId="1" fillId="0" borderId="0" xfId="762" applyNumberFormat="true" applyFont="true" applyFill="true" applyBorder="true" applyAlignment="true">
      <alignment horizontal="center" vertical="center" wrapText="true"/>
    </xf>
    <xf numFmtId="181" fontId="2" fillId="0" borderId="0" xfId="762" applyNumberFormat="true" applyFont="true" applyFill="true" applyBorder="true" applyAlignment="true">
      <alignment horizontal="center" vertical="center" wrapText="true"/>
    </xf>
    <xf numFmtId="181" fontId="3" fillId="0" borderId="0" xfId="762" applyNumberFormat="true" applyFont="true" applyFill="true" applyBorder="true" applyAlignment="true">
      <alignment horizontal="left" vertical="center"/>
    </xf>
    <xf numFmtId="0" fontId="4" fillId="0" borderId="0" xfId="0" applyFont="true" applyFill="true" applyAlignment="true">
      <alignment horizontal="center" vertical="center"/>
    </xf>
    <xf numFmtId="179" fontId="3" fillId="0" borderId="0" xfId="762" applyNumberFormat="true" applyFont="true" applyFill="true" applyBorder="true" applyAlignment="true">
      <alignment horizontal="center" vertical="center"/>
    </xf>
    <xf numFmtId="181" fontId="3" fillId="0" borderId="1" xfId="146" applyNumberFormat="true" applyFont="true" applyFill="true" applyBorder="true" applyAlignment="true">
      <alignment horizontal="center" vertical="center" wrapText="true"/>
    </xf>
    <xf numFmtId="181" fontId="3" fillId="0" borderId="1" xfId="146" applyNumberFormat="true" applyFont="true" applyFill="true" applyBorder="true" applyAlignment="true">
      <alignment vertical="center" wrapText="true"/>
    </xf>
    <xf numFmtId="177" fontId="3" fillId="0" borderId="1" xfId="146" applyNumberFormat="true" applyFont="true" applyFill="true" applyBorder="true" applyAlignment="true">
      <alignment horizontal="center" vertical="center" wrapText="true"/>
    </xf>
    <xf numFmtId="177" fontId="3" fillId="0" borderId="1" xfId="146" applyNumberFormat="true" applyFont="true" applyFill="true" applyBorder="true" applyAlignment="true">
      <alignment horizontal="right" vertical="center" wrapText="true"/>
    </xf>
    <xf numFmtId="0" fontId="5" fillId="0" borderId="1" xfId="0" applyFont="true" applyFill="true" applyBorder="true" applyAlignment="true">
      <alignment vertical="center"/>
    </xf>
    <xf numFmtId="0" fontId="3" fillId="0" borderId="2" xfId="336" applyFont="true" applyFill="true" applyBorder="true" applyAlignment="true">
      <alignment horizontal="left" vertical="center" wrapText="true"/>
    </xf>
    <xf numFmtId="0" fontId="3" fillId="2" borderId="2" xfId="336" applyFont="true" applyFill="true" applyBorder="true" applyAlignment="true">
      <alignment horizontal="left" vertical="center" wrapText="true"/>
    </xf>
    <xf numFmtId="0" fontId="3" fillId="0" borderId="1" xfId="0" applyFont="true" applyFill="true" applyBorder="true" applyAlignment="true" applyProtection="true">
      <alignment horizontal="left" vertical="center" wrapText="true" shrinkToFit="true"/>
    </xf>
    <xf numFmtId="0" fontId="3" fillId="2" borderId="1" xfId="0" applyFont="true" applyFill="true" applyBorder="true" applyAlignment="true" applyProtection="true">
      <alignment horizontal="left" vertical="center" wrapText="true" shrinkToFit="true"/>
    </xf>
    <xf numFmtId="0" fontId="3" fillId="0" borderId="1" xfId="0" applyFont="true" applyFill="true" applyBorder="true" applyAlignment="true" applyProtection="true">
      <alignment horizontal="left" vertical="center" wrapText="true"/>
    </xf>
    <xf numFmtId="0" fontId="3" fillId="0" borderId="1" xfId="0" applyNumberFormat="true" applyFont="true" applyFill="true" applyBorder="true" applyAlignment="true" applyProtection="true">
      <alignment horizontal="left" vertical="center" wrapText="true"/>
    </xf>
    <xf numFmtId="0" fontId="0" fillId="0" borderId="1" xfId="0" applyFill="true" applyBorder="true" applyAlignment="true">
      <alignment vertical="center"/>
    </xf>
    <xf numFmtId="0" fontId="6" fillId="0" borderId="0" xfId="0" applyFont="true" applyFill="true" applyBorder="true" applyAlignment="true">
      <alignment vertical="center"/>
    </xf>
    <xf numFmtId="0" fontId="7" fillId="0" borderId="0" xfId="0" applyFont="true" applyFill="true" applyBorder="true" applyAlignment="true">
      <alignment horizontal="center" vertical="center"/>
    </xf>
    <xf numFmtId="180" fontId="7" fillId="0" borderId="0" xfId="0" applyNumberFormat="true" applyFont="true" applyFill="true" applyBorder="true" applyAlignment="true">
      <alignment horizontal="center" vertical="center"/>
    </xf>
    <xf numFmtId="0" fontId="7" fillId="2" borderId="0" xfId="0" applyFont="true" applyFill="true" applyBorder="true" applyAlignment="true">
      <alignment vertical="center"/>
    </xf>
    <xf numFmtId="0" fontId="7" fillId="0" borderId="0" xfId="0" applyFont="true" applyFill="true" applyBorder="true" applyAlignment="true">
      <alignment vertical="center"/>
    </xf>
    <xf numFmtId="0" fontId="8" fillId="0" borderId="0" xfId="876" applyFont="true" applyFill="true" applyBorder="true" applyAlignment="true">
      <alignment horizontal="center" vertical="center"/>
    </xf>
    <xf numFmtId="0" fontId="6" fillId="0" borderId="0" xfId="0" applyFont="true" applyFill="true" applyBorder="true" applyAlignment="true">
      <alignment horizontal="center" vertical="center"/>
    </xf>
    <xf numFmtId="0" fontId="9" fillId="2" borderId="0" xfId="0" applyFont="true" applyFill="true" applyBorder="true" applyAlignment="true">
      <alignment horizontal="left" vertical="center"/>
    </xf>
    <xf numFmtId="180" fontId="9" fillId="2" borderId="0" xfId="0" applyNumberFormat="true" applyFont="true" applyFill="true" applyBorder="true" applyAlignment="true">
      <alignment horizontal="center" vertical="center"/>
    </xf>
    <xf numFmtId="180" fontId="9" fillId="0" borderId="0" xfId="0" applyNumberFormat="true" applyFont="true" applyFill="true" applyBorder="true" applyAlignment="true">
      <alignment horizontal="center" vertical="center"/>
    </xf>
    <xf numFmtId="0" fontId="9" fillId="2" borderId="1" xfId="0" applyFont="true" applyFill="true" applyBorder="true" applyAlignment="true">
      <alignment horizontal="center" vertical="top"/>
    </xf>
    <xf numFmtId="0" fontId="10" fillId="2" borderId="1" xfId="0" applyFont="true" applyFill="true" applyBorder="true" applyAlignment="true">
      <alignment horizontal="center" vertical="top"/>
    </xf>
    <xf numFmtId="180" fontId="10" fillId="2" borderId="1" xfId="0" applyNumberFormat="true" applyFont="true" applyFill="true" applyBorder="true" applyAlignment="true">
      <alignment horizontal="center" vertical="top"/>
    </xf>
    <xf numFmtId="180" fontId="10" fillId="0" borderId="1" xfId="0" applyNumberFormat="true" applyFont="true" applyFill="true" applyBorder="true" applyAlignment="true">
      <alignment horizontal="center" vertical="top"/>
    </xf>
    <xf numFmtId="0" fontId="11" fillId="2" borderId="1" xfId="0" applyFont="true" applyFill="true" applyBorder="true" applyAlignment="true">
      <alignment horizontal="center" vertical="center"/>
    </xf>
    <xf numFmtId="0" fontId="12" fillId="0" borderId="1" xfId="398" applyFont="true" applyFill="true" applyBorder="true" applyAlignment="true">
      <alignment horizontal="center" vertical="center"/>
    </xf>
    <xf numFmtId="181" fontId="13" fillId="0" borderId="0" xfId="0" applyNumberFormat="true" applyFont="true" applyFill="true" applyBorder="true" applyAlignment="true">
      <alignment horizontal="center" vertical="center"/>
    </xf>
    <xf numFmtId="181" fontId="12" fillId="2" borderId="1" xfId="0" applyNumberFormat="true" applyFont="true" applyFill="true" applyBorder="true" applyAlignment="true">
      <alignment horizontal="center" vertical="center"/>
    </xf>
    <xf numFmtId="0" fontId="9" fillId="2" borderId="1" xfId="0" applyFont="true" applyFill="true" applyBorder="true" applyAlignment="true">
      <alignment horizontal="center" vertical="center"/>
    </xf>
    <xf numFmtId="0" fontId="12" fillId="2" borderId="1" xfId="0" applyFont="true" applyFill="true" applyBorder="true" applyAlignment="true">
      <alignment horizontal="center" vertical="center"/>
    </xf>
    <xf numFmtId="0" fontId="5" fillId="0" borderId="1" xfId="202" applyFont="true" applyFill="true" applyBorder="true" applyAlignment="true">
      <alignment horizontal="center" vertical="center"/>
    </xf>
    <xf numFmtId="181" fontId="9" fillId="2" borderId="1" xfId="0" applyNumberFormat="true" applyFont="true" applyFill="true" applyBorder="true" applyAlignment="true">
      <alignment horizontal="center" vertical="center"/>
    </xf>
    <xf numFmtId="0" fontId="9" fillId="0" borderId="3" xfId="202" applyFont="true" applyFill="true" applyBorder="true" applyAlignment="true">
      <alignment horizontal="center" vertical="center"/>
    </xf>
    <xf numFmtId="0" fontId="9" fillId="0" borderId="4" xfId="202" applyFont="true" applyFill="true" applyBorder="true" applyAlignment="true">
      <alignment horizontal="center" vertical="center"/>
    </xf>
    <xf numFmtId="0" fontId="12" fillId="2" borderId="2" xfId="0" applyFont="true" applyFill="true" applyBorder="true" applyAlignment="true">
      <alignment horizontal="center" vertical="center"/>
    </xf>
    <xf numFmtId="0" fontId="5" fillId="0" borderId="1" xfId="201" applyFont="true" applyFill="true" applyBorder="true" applyAlignment="true">
      <alignment horizontal="center" vertical="center"/>
    </xf>
    <xf numFmtId="0" fontId="9" fillId="2" borderId="2" xfId="762" applyFont="true" applyFill="true" applyBorder="true" applyAlignment="true">
      <alignment horizontal="center" vertical="center"/>
    </xf>
    <xf numFmtId="0" fontId="9" fillId="2" borderId="2" xfId="762" applyFont="true" applyFill="true" applyBorder="true" applyAlignment="true">
      <alignment horizontal="center" vertical="center" wrapText="true"/>
    </xf>
    <xf numFmtId="0" fontId="5" fillId="0" borderId="1" xfId="756" applyFont="true" applyFill="true" applyBorder="true" applyAlignment="true">
      <alignment horizontal="center" vertical="center"/>
    </xf>
    <xf numFmtId="0" fontId="9" fillId="0" borderId="2" xfId="0" applyFont="true" applyFill="true" applyBorder="true" applyAlignment="true">
      <alignment horizontal="center" vertical="center"/>
    </xf>
    <xf numFmtId="0" fontId="9" fillId="2" borderId="5" xfId="0" applyFont="true" applyFill="true" applyBorder="true" applyAlignment="true">
      <alignment horizontal="center" vertical="center"/>
    </xf>
    <xf numFmtId="0" fontId="9" fillId="0" borderId="0" xfId="0" applyFont="true" applyFill="true" applyBorder="true" applyAlignment="true">
      <alignment horizontal="center" vertical="center"/>
    </xf>
    <xf numFmtId="0" fontId="9" fillId="0" borderId="1" xfId="0" applyFont="true" applyFill="true" applyBorder="true" applyAlignment="true">
      <alignment horizontal="center" vertical="center"/>
    </xf>
    <xf numFmtId="0" fontId="14" fillId="2" borderId="2" xfId="0" applyFont="true" applyFill="true" applyBorder="true" applyAlignment="true">
      <alignment horizontal="center" vertical="center"/>
    </xf>
    <xf numFmtId="0" fontId="9" fillId="2" borderId="2" xfId="786" applyFont="true" applyFill="true" applyBorder="true" applyAlignment="true">
      <alignment horizontal="center" wrapText="true"/>
    </xf>
    <xf numFmtId="0" fontId="9" fillId="2" borderId="2" xfId="786" applyFont="true" applyFill="true" applyBorder="true" applyAlignment="true">
      <alignment horizontal="center" vertical="center" wrapText="true"/>
    </xf>
    <xf numFmtId="181" fontId="9" fillId="2" borderId="6" xfId="0" applyNumberFormat="true" applyFont="true" applyFill="true" applyBorder="true" applyAlignment="true">
      <alignment horizontal="center" vertical="center"/>
    </xf>
    <xf numFmtId="0" fontId="9" fillId="2" borderId="1" xfId="786" applyFont="true" applyFill="true" applyBorder="true" applyAlignment="true">
      <alignment horizontal="center" vertical="center" wrapText="true"/>
    </xf>
    <xf numFmtId="0" fontId="9" fillId="2" borderId="1" xfId="786" applyFont="true" applyFill="true" applyBorder="true" applyAlignment="true">
      <alignment horizontal="center" wrapText="true"/>
    </xf>
    <xf numFmtId="181" fontId="9" fillId="0" borderId="1" xfId="0" applyNumberFormat="true" applyFont="true" applyFill="true" applyBorder="true" applyAlignment="true">
      <alignment horizontal="center" vertical="center"/>
    </xf>
    <xf numFmtId="0" fontId="9" fillId="0" borderId="1" xfId="844" applyFont="true" applyFill="true" applyBorder="true" applyAlignment="true">
      <alignment horizontal="center" vertical="center"/>
    </xf>
    <xf numFmtId="0" fontId="9" fillId="0" borderId="5" xfId="844" applyFont="true" applyFill="true" applyBorder="true" applyAlignment="true">
      <alignment horizontal="center" vertical="center"/>
    </xf>
    <xf numFmtId="0" fontId="9" fillId="0" borderId="5" xfId="844" applyNumberFormat="true" applyFont="true" applyFill="true" applyBorder="true" applyAlignment="true">
      <alignment horizontal="center" vertical="center" wrapText="true"/>
    </xf>
    <xf numFmtId="0" fontId="6" fillId="2" borderId="0" xfId="0" applyFont="true" applyFill="true" applyBorder="true" applyAlignment="true">
      <alignment vertical="center"/>
    </xf>
    <xf numFmtId="181" fontId="12" fillId="0" borderId="1" xfId="757" applyNumberFormat="true" applyFont="true" applyFill="true" applyBorder="true" applyAlignment="true">
      <alignment horizontal="center" vertical="center"/>
    </xf>
    <xf numFmtId="181" fontId="9" fillId="2" borderId="7" xfId="0" applyNumberFormat="true" applyFont="true" applyFill="true" applyBorder="true" applyAlignment="true">
      <alignment horizontal="center" vertical="center"/>
    </xf>
    <xf numFmtId="181" fontId="12" fillId="2" borderId="7" xfId="0" applyNumberFormat="true" applyFont="true" applyFill="true" applyBorder="true" applyAlignment="true">
      <alignment horizontal="center" vertical="center"/>
    </xf>
    <xf numFmtId="181" fontId="9" fillId="2" borderId="8" xfId="1459" applyNumberFormat="true" applyFont="true" applyFill="true" applyBorder="true" applyAlignment="true">
      <alignment horizontal="center" vertical="center" wrapText="true"/>
    </xf>
    <xf numFmtId="181" fontId="9" fillId="2" borderId="9" xfId="1459" applyNumberFormat="true" applyFont="true" applyFill="true" applyBorder="true" applyAlignment="true">
      <alignment horizontal="center" vertical="center" wrapText="true"/>
    </xf>
    <xf numFmtId="0" fontId="9" fillId="2" borderId="2" xfId="1634" applyFont="true" applyFill="true" applyBorder="true" applyAlignment="true">
      <alignment horizontal="center" vertical="center"/>
    </xf>
    <xf numFmtId="181" fontId="9" fillId="0" borderId="1" xfId="1524" applyNumberFormat="true" applyFont="true" applyFill="true" applyBorder="true" applyAlignment="true">
      <alignment horizontal="center" vertical="center" wrapText="true"/>
    </xf>
    <xf numFmtId="181" fontId="9" fillId="2" borderId="1" xfId="1004" applyNumberFormat="true" applyFont="true" applyFill="true" applyBorder="true" applyAlignment="true">
      <alignment horizontal="center"/>
    </xf>
    <xf numFmtId="181" fontId="9" fillId="2" borderId="1" xfId="1385" applyNumberFormat="true" applyFont="true" applyFill="true" applyBorder="true" applyAlignment="true">
      <alignment horizontal="center"/>
    </xf>
    <xf numFmtId="0" fontId="9" fillId="2" borderId="1" xfId="1634" applyFont="true" applyFill="true" applyBorder="true" applyAlignment="true">
      <alignment horizontal="center" vertical="center" wrapText="true"/>
    </xf>
    <xf numFmtId="0" fontId="9" fillId="2" borderId="1" xfId="793" applyFont="true" applyFill="true" applyBorder="true" applyAlignment="true">
      <alignment horizontal="center" vertical="center"/>
    </xf>
    <xf numFmtId="0" fontId="9" fillId="2" borderId="1" xfId="793" applyFont="true" applyFill="true" applyBorder="true" applyAlignment="true">
      <alignment horizontal="center" vertical="center" wrapText="true"/>
    </xf>
    <xf numFmtId="181" fontId="9" fillId="2" borderId="1" xfId="1004" applyNumberFormat="true" applyFont="true" applyFill="true" applyBorder="true" applyAlignment="true" applyProtection="true">
      <alignment horizontal="center"/>
    </xf>
    <xf numFmtId="181" fontId="9" fillId="2" borderId="1" xfId="1403" applyNumberFormat="true" applyFont="true" applyFill="true" applyBorder="true" applyAlignment="true">
      <alignment horizontal="center"/>
    </xf>
    <xf numFmtId="181" fontId="9" fillId="2" borderId="1" xfId="972" applyNumberFormat="true" applyFont="true" applyFill="true" applyBorder="true" applyAlignment="true">
      <alignment horizontal="center"/>
    </xf>
    <xf numFmtId="181" fontId="9" fillId="2" borderId="1" xfId="972" applyNumberFormat="true" applyFont="true" applyFill="true" applyBorder="true" applyAlignment="true" applyProtection="true">
      <alignment horizontal="center"/>
    </xf>
    <xf numFmtId="9" fontId="0" fillId="0" borderId="0" xfId="1154" applyAlignment="true">
      <alignment horizontal="center" vertical="center"/>
    </xf>
    <xf numFmtId="0" fontId="8" fillId="0" borderId="0" xfId="876" applyFont="true" applyAlignment="true">
      <alignment horizontal="justify" vertical="center"/>
    </xf>
    <xf numFmtId="0" fontId="6" fillId="0" borderId="0" xfId="0" applyFont="true" applyAlignment="true">
      <alignment horizontal="center" vertical="center"/>
    </xf>
    <xf numFmtId="0" fontId="5" fillId="0" borderId="0" xfId="0" applyFont="true" applyAlignment="true">
      <alignment horizontal="left" vertical="center"/>
    </xf>
    <xf numFmtId="0" fontId="5" fillId="0" borderId="0" xfId="0" applyFont="true" applyAlignment="true">
      <alignment horizontal="right" vertical="center"/>
    </xf>
    <xf numFmtId="0" fontId="0" fillId="3" borderId="1" xfId="0" applyFont="true" applyFill="true" applyBorder="true" applyAlignment="true">
      <alignment horizontal="center" vertical="center" wrapText="true"/>
    </xf>
    <xf numFmtId="9" fontId="0" fillId="0" borderId="1" xfId="1154" applyBorder="true" applyAlignment="true">
      <alignment horizontal="center" vertical="center"/>
    </xf>
    <xf numFmtId="0" fontId="0" fillId="0" borderId="1" xfId="0" applyFont="true" applyBorder="true" applyAlignment="true">
      <alignment horizontal="center" vertical="center" wrapText="true"/>
    </xf>
    <xf numFmtId="3" fontId="0" fillId="0" borderId="1" xfId="0" applyNumberFormat="true" applyFont="true" applyBorder="true" applyAlignment="true">
      <alignment horizontal="center" vertical="center" wrapText="true"/>
    </xf>
    <xf numFmtId="0" fontId="0" fillId="0" borderId="1" xfId="0" applyFont="true" applyBorder="true" applyAlignment="true">
      <alignment horizontal="left" vertical="center" wrapText="true"/>
    </xf>
    <xf numFmtId="0" fontId="0" fillId="3" borderId="1" xfId="0" applyFont="true" applyFill="true" applyBorder="true" applyAlignment="true">
      <alignment horizontal="left" vertical="center" wrapText="true"/>
    </xf>
    <xf numFmtId="0" fontId="0" fillId="0" borderId="1" xfId="0" applyFont="true" applyBorder="true" applyAlignment="true">
      <alignment horizontal="right" vertical="center" wrapText="true"/>
    </xf>
    <xf numFmtId="0" fontId="9" fillId="0" borderId="0" xfId="0" applyFont="true" applyAlignment="true">
      <alignment horizontal="left" vertical="center" wrapText="true"/>
    </xf>
    <xf numFmtId="0" fontId="15" fillId="0" borderId="0" xfId="0" applyFont="true" applyFill="true" applyAlignment="true">
      <alignment horizontal="center" vertical="center" wrapText="true"/>
    </xf>
    <xf numFmtId="9" fontId="15" fillId="0" borderId="0" xfId="1154" applyFont="true" applyFill="true" applyAlignment="true">
      <alignment horizontal="center" vertical="center" wrapText="true"/>
    </xf>
    <xf numFmtId="9" fontId="15" fillId="0" borderId="0" xfId="1154" applyFont="true" applyFill="true" applyAlignment="true">
      <alignment horizontal="center" vertical="center"/>
    </xf>
    <xf numFmtId="0" fontId="15" fillId="0" borderId="0" xfId="0" applyFont="true" applyFill="true" applyAlignment="true">
      <alignment vertical="center" wrapText="true"/>
    </xf>
    <xf numFmtId="0" fontId="15" fillId="0" borderId="0" xfId="0" applyFont="true" applyFill="true" applyAlignment="true">
      <alignment vertical="center"/>
    </xf>
    <xf numFmtId="0" fontId="5" fillId="0" borderId="0" xfId="0" applyFont="true">
      <alignment vertical="center"/>
    </xf>
    <xf numFmtId="0" fontId="16" fillId="0" borderId="0" xfId="0" applyFont="true" applyAlignment="true">
      <alignment horizontal="center" vertical="center"/>
    </xf>
    <xf numFmtId="0" fontId="17" fillId="0" borderId="0" xfId="0" applyFont="true" applyFill="true" applyAlignment="true">
      <alignment horizontal="center" vertical="center" wrapText="true"/>
    </xf>
    <xf numFmtId="0" fontId="9" fillId="0" borderId="0" xfId="0" applyFont="true" applyFill="true" applyBorder="true" applyAlignment="true">
      <alignment horizontal="left" vertical="center"/>
    </xf>
    <xf numFmtId="49" fontId="3" fillId="0" borderId="0" xfId="0" applyNumberFormat="true" applyFont="true" applyFill="true" applyBorder="true" applyAlignment="true">
      <alignment horizontal="center" vertical="center" wrapText="true"/>
    </xf>
    <xf numFmtId="0" fontId="3" fillId="0" borderId="0" xfId="0" applyFont="true" applyFill="true" applyBorder="true" applyAlignment="true">
      <alignment vertical="center" wrapText="true"/>
    </xf>
    <xf numFmtId="49" fontId="3" fillId="0" borderId="1" xfId="0" applyNumberFormat="true" applyFont="true" applyFill="true" applyBorder="true" applyAlignment="true">
      <alignment horizontal="center" vertical="center" wrapText="true"/>
    </xf>
    <xf numFmtId="0" fontId="18" fillId="0" borderId="5" xfId="0" applyFont="true" applyFill="true" applyBorder="true" applyAlignment="true">
      <alignment horizontal="center" vertical="center" wrapText="true"/>
    </xf>
    <xf numFmtId="49" fontId="3" fillId="0" borderId="1" xfId="0" applyNumberFormat="true" applyFont="true" applyFill="true" applyBorder="true" applyAlignment="true">
      <alignment horizontal="center" vertical="center"/>
    </xf>
    <xf numFmtId="0" fontId="18" fillId="0" borderId="6" xfId="0" applyFont="true" applyFill="true" applyBorder="true" applyAlignment="true">
      <alignment horizontal="center" vertical="center" wrapText="true"/>
    </xf>
    <xf numFmtId="0" fontId="18" fillId="0" borderId="10" xfId="0" applyFont="true" applyFill="true" applyBorder="true" applyAlignment="true">
      <alignment horizontal="center" vertical="center" wrapText="true"/>
    </xf>
    <xf numFmtId="0" fontId="5" fillId="0" borderId="1" xfId="0" applyNumberFormat="true" applyFont="true" applyFill="true" applyBorder="true" applyAlignment="true">
      <alignment horizontal="center" vertical="center"/>
    </xf>
    <xf numFmtId="49" fontId="5" fillId="0" borderId="1" xfId="0" applyNumberFormat="true" applyFont="true" applyFill="true" applyBorder="true" applyAlignment="true">
      <alignment horizontal="center" vertical="center"/>
    </xf>
    <xf numFmtId="0" fontId="5" fillId="0" borderId="1" xfId="0" applyFont="true" applyFill="true" applyBorder="true" applyAlignment="true"/>
    <xf numFmtId="0" fontId="19" fillId="0" borderId="0" xfId="0" applyFont="true" applyFill="true" applyBorder="true" applyAlignment="true">
      <alignment vertical="center" wrapText="true"/>
    </xf>
    <xf numFmtId="0" fontId="3" fillId="0" borderId="0" xfId="0" applyFont="true" applyFill="true" applyBorder="true" applyAlignment="true">
      <alignment horizontal="center" vertical="center" wrapText="true"/>
    </xf>
    <xf numFmtId="0" fontId="3" fillId="0" borderId="1" xfId="0" applyFont="true" applyFill="true" applyBorder="true" applyAlignment="true">
      <alignment horizontal="center" vertical="center" wrapText="true"/>
    </xf>
    <xf numFmtId="181" fontId="20" fillId="0" borderId="1" xfId="0" applyNumberFormat="true" applyFont="true" applyFill="true" applyBorder="true" applyAlignment="true">
      <alignment horizontal="left" vertical="center" wrapText="true"/>
    </xf>
    <xf numFmtId="0" fontId="15" fillId="0" borderId="1" xfId="0" applyFont="true" applyFill="true" applyBorder="true" applyAlignment="true">
      <alignment horizontal="center" vertical="center"/>
    </xf>
    <xf numFmtId="0" fontId="3" fillId="0" borderId="2" xfId="0" applyFont="true" applyFill="true" applyBorder="true" applyAlignment="true">
      <alignment horizontal="center" vertical="center" wrapText="true"/>
    </xf>
    <xf numFmtId="0" fontId="3" fillId="0" borderId="11" xfId="0" applyFont="true" applyFill="true" applyBorder="true" applyAlignment="true">
      <alignment horizontal="center" vertical="center" wrapText="true"/>
    </xf>
    <xf numFmtId="0" fontId="3" fillId="0" borderId="7" xfId="0" applyFont="true" applyFill="true" applyBorder="true" applyAlignment="true">
      <alignment vertical="center" wrapText="true"/>
    </xf>
    <xf numFmtId="181" fontId="3" fillId="0" borderId="1" xfId="0" applyNumberFormat="true" applyFont="true" applyFill="true" applyBorder="true" applyAlignment="true">
      <alignment horizontal="center" vertical="center" wrapText="true"/>
    </xf>
    <xf numFmtId="0" fontId="0" fillId="0" borderId="0" xfId="0" applyFont="true" applyFill="true" applyBorder="true" applyAlignment="true">
      <alignment vertical="center"/>
    </xf>
    <xf numFmtId="0" fontId="5" fillId="0" borderId="0" xfId="0" applyFont="true" applyFill="true" applyBorder="true" applyAlignment="true">
      <alignment vertical="center"/>
    </xf>
    <xf numFmtId="0" fontId="8" fillId="0" borderId="0" xfId="876" applyFont="true">
      <alignment vertical="center"/>
    </xf>
    <xf numFmtId="0" fontId="21" fillId="0" borderId="0" xfId="0" applyFont="true" applyFill="true" applyBorder="true" applyAlignment="true">
      <alignment horizontal="center" vertical="center"/>
    </xf>
    <xf numFmtId="0" fontId="5" fillId="0" borderId="0" xfId="0" applyFont="true" applyFill="true" applyBorder="true" applyAlignment="true">
      <alignment horizontal="center" vertical="center"/>
    </xf>
    <xf numFmtId="0" fontId="5" fillId="0" borderId="12" xfId="0" applyFont="true" applyFill="true" applyBorder="true" applyAlignment="true">
      <alignment horizontal="center" vertical="center"/>
    </xf>
    <xf numFmtId="0" fontId="22" fillId="3" borderId="1" xfId="0" applyFont="true" applyFill="true" applyBorder="true" applyAlignment="true">
      <alignment horizontal="center" vertical="center"/>
    </xf>
    <xf numFmtId="0" fontId="22" fillId="3" borderId="1" xfId="0" applyFont="true" applyFill="true" applyBorder="true" applyAlignment="true">
      <alignment horizontal="center" vertical="center" wrapText="true"/>
    </xf>
    <xf numFmtId="0" fontId="22" fillId="3" borderId="0" xfId="0" applyFont="true" applyFill="true" applyBorder="true" applyAlignment="true">
      <alignment horizontal="center" vertical="center" wrapText="true"/>
    </xf>
    <xf numFmtId="0" fontId="22" fillId="3" borderId="13" xfId="0" applyFont="true" applyFill="true" applyBorder="true" applyAlignment="true">
      <alignment horizontal="center" vertical="center" wrapText="true"/>
    </xf>
    <xf numFmtId="0" fontId="20" fillId="3" borderId="1" xfId="0" applyFont="true" applyFill="true" applyBorder="true" applyAlignment="true">
      <alignment horizontal="left" vertical="center"/>
    </xf>
    <xf numFmtId="181" fontId="20" fillId="3" borderId="1" xfId="0" applyNumberFormat="true" applyFont="true" applyFill="true" applyBorder="true" applyAlignment="true">
      <alignment horizontal="center" vertical="center"/>
    </xf>
    <xf numFmtId="181" fontId="20" fillId="0" borderId="1" xfId="0" applyNumberFormat="true" applyFont="true" applyFill="true" applyBorder="true" applyAlignment="true">
      <alignment horizontal="center" vertical="center"/>
    </xf>
    <xf numFmtId="0" fontId="9" fillId="0" borderId="12" xfId="0" applyFont="true" applyFill="true" applyBorder="true" applyAlignment="true">
      <alignment horizontal="center" vertical="center"/>
    </xf>
    <xf numFmtId="0" fontId="22" fillId="3" borderId="10" xfId="0" applyFont="true" applyFill="true" applyBorder="true" applyAlignment="true">
      <alignment horizontal="center" vertical="center" wrapText="true"/>
    </xf>
    <xf numFmtId="0" fontId="0" fillId="0" borderId="13" xfId="0" applyFont="true" applyFill="true" applyBorder="true" applyAlignment="true">
      <alignment vertical="center"/>
    </xf>
    <xf numFmtId="0" fontId="0" fillId="0" borderId="0" xfId="0" applyFont="true" applyFill="true" applyBorder="true" applyAlignment="true">
      <alignment horizontal="center" vertical="center"/>
    </xf>
    <xf numFmtId="0" fontId="8" fillId="0" borderId="0" xfId="876" applyFont="true" applyFill="true" applyBorder="true" applyAlignment="true">
      <alignment horizontal="justify" vertical="center"/>
    </xf>
    <xf numFmtId="0" fontId="20" fillId="0" borderId="0" xfId="0" applyFont="true" applyFill="true" applyBorder="true" applyAlignment="true">
      <alignment horizontal="left" vertical="center" wrapText="true"/>
    </xf>
    <xf numFmtId="0" fontId="20" fillId="0" borderId="0" xfId="0" applyFont="true" applyFill="true" applyBorder="true" applyAlignment="true">
      <alignment horizontal="center" vertical="center" wrapText="true"/>
    </xf>
    <xf numFmtId="0" fontId="21" fillId="4" borderId="0" xfId="0" applyFont="true" applyFill="true" applyAlignment="true">
      <alignment horizontal="center" vertical="center"/>
    </xf>
    <xf numFmtId="0" fontId="5" fillId="0" borderId="1" xfId="0" applyFont="true" applyBorder="true" applyAlignment="true">
      <alignment horizontal="center" vertical="center"/>
    </xf>
    <xf numFmtId="0" fontId="5" fillId="0" borderId="1" xfId="0" applyFont="true" applyBorder="true">
      <alignment vertical="center"/>
    </xf>
    <xf numFmtId="0" fontId="5" fillId="4" borderId="0" xfId="0" applyFont="true" applyFill="true">
      <alignment vertical="center"/>
    </xf>
    <xf numFmtId="0" fontId="9" fillId="4" borderId="0" xfId="0" applyFont="true" applyFill="true" applyAlignment="true">
      <alignment horizontal="right" vertical="center"/>
    </xf>
    <xf numFmtId="0" fontId="23" fillId="4" borderId="1" xfId="0" applyFont="true" applyFill="true" applyBorder="true" applyAlignment="true">
      <alignment horizontal="center" vertical="center" wrapText="true"/>
    </xf>
    <xf numFmtId="0" fontId="22" fillId="4" borderId="1" xfId="0" applyFont="true" applyFill="true" applyBorder="true" applyAlignment="true">
      <alignment horizontal="center" vertical="center" wrapText="true"/>
    </xf>
    <xf numFmtId="0" fontId="24" fillId="0" borderId="1" xfId="0" applyFont="true" applyFill="true" applyBorder="true" applyAlignment="true">
      <alignment horizontal="left" vertical="center"/>
    </xf>
    <xf numFmtId="0" fontId="24" fillId="0" borderId="1" xfId="0" applyFont="true" applyFill="true" applyBorder="true" applyAlignment="true">
      <alignment horizontal="center" vertical="center"/>
    </xf>
    <xf numFmtId="0" fontId="24" fillId="0" borderId="1" xfId="0" applyNumberFormat="true" applyFont="true" applyFill="true" applyBorder="true" applyAlignment="true">
      <alignment horizontal="center" vertical="center"/>
    </xf>
    <xf numFmtId="0" fontId="21" fillId="4" borderId="0" xfId="0" applyFont="true" applyFill="true" applyAlignment="true">
      <alignment vertical="center"/>
    </xf>
    <xf numFmtId="0" fontId="5" fillId="4" borderId="0" xfId="0" applyFont="true" applyFill="true" applyAlignment="true">
      <alignment horizontal="left" vertical="center"/>
    </xf>
    <xf numFmtId="0" fontId="0" fillId="4" borderId="0" xfId="0" applyFont="true" applyFill="true" applyAlignment="true">
      <alignment horizontal="right" vertical="center"/>
    </xf>
    <xf numFmtId="0" fontId="25" fillId="4" borderId="1" xfId="0" applyFont="true" applyFill="true" applyBorder="true" applyAlignment="true">
      <alignment horizontal="center" vertical="center" wrapText="true"/>
    </xf>
    <xf numFmtId="0" fontId="26" fillId="4" borderId="1" xfId="0" applyFont="true" applyFill="true" applyBorder="true" applyAlignment="true">
      <alignment horizontal="center" vertical="center" wrapText="true"/>
    </xf>
    <xf numFmtId="0" fontId="0" fillId="4" borderId="0" xfId="0" applyFill="true">
      <alignment vertical="center"/>
    </xf>
    <xf numFmtId="0" fontId="8" fillId="4" borderId="0" xfId="876" applyFont="true" applyFill="true" applyAlignment="true">
      <alignment horizontal="justify" vertical="center"/>
    </xf>
    <xf numFmtId="0" fontId="9" fillId="4" borderId="0" xfId="0" applyFont="true" applyFill="true" applyAlignment="true">
      <alignment horizontal="left" vertical="center"/>
    </xf>
    <xf numFmtId="0" fontId="5" fillId="4" borderId="1" xfId="0" applyFont="true" applyFill="true" applyBorder="true" applyAlignment="true">
      <alignment horizontal="center" vertical="center" wrapText="true"/>
    </xf>
    <xf numFmtId="0" fontId="27" fillId="0" borderId="0" xfId="0" applyFont="true" applyFill="true" applyBorder="true" applyAlignment="true">
      <alignment vertical="center"/>
    </xf>
    <xf numFmtId="0" fontId="28" fillId="0" borderId="0" xfId="0" applyFont="true" applyFill="true" applyBorder="true" applyAlignment="true">
      <alignment vertical="center"/>
    </xf>
    <xf numFmtId="0" fontId="18" fillId="0" borderId="0" xfId="0" applyFont="true" applyFill="true" applyBorder="true" applyAlignment="true">
      <alignment horizontal="right" vertical="center"/>
    </xf>
    <xf numFmtId="0" fontId="29" fillId="0" borderId="1" xfId="0" applyFont="true" applyFill="true" applyBorder="true" applyAlignment="true">
      <alignment horizontal="center" vertical="center"/>
    </xf>
    <xf numFmtId="177" fontId="24" fillId="0" borderId="1" xfId="0" applyNumberFormat="true" applyFont="true" applyFill="true" applyBorder="true" applyAlignment="true">
      <alignment horizontal="center" vertical="center"/>
    </xf>
    <xf numFmtId="181" fontId="3" fillId="0" borderId="0" xfId="0" applyNumberFormat="true" applyFont="true" applyFill="true" applyBorder="true" applyAlignment="true">
      <alignment horizontal="left" vertical="center"/>
    </xf>
    <xf numFmtId="179" fontId="30" fillId="0" borderId="0" xfId="0" applyNumberFormat="true" applyFont="true" applyFill="true" applyBorder="true" applyAlignment="true">
      <alignment horizontal="center" vertical="center"/>
    </xf>
    <xf numFmtId="179" fontId="3" fillId="0" borderId="0" xfId="0" applyNumberFormat="true" applyFont="true" applyFill="true" applyBorder="true" applyAlignment="true">
      <alignment horizontal="center" vertical="center"/>
    </xf>
    <xf numFmtId="181" fontId="13" fillId="0" borderId="1" xfId="0" applyNumberFormat="true" applyFont="true" applyFill="true" applyBorder="true" applyAlignment="true">
      <alignment horizontal="center" vertical="center" wrapText="true"/>
    </xf>
    <xf numFmtId="181" fontId="13" fillId="0" borderId="1" xfId="0" applyNumberFormat="true" applyFont="true" applyFill="true" applyBorder="true" applyAlignment="true">
      <alignment horizontal="left" vertical="center" wrapText="true"/>
    </xf>
    <xf numFmtId="181" fontId="3" fillId="0" borderId="1" xfId="0" applyNumberFormat="true" applyFont="true" applyFill="true" applyBorder="true" applyAlignment="true">
      <alignment vertical="center" wrapText="true"/>
    </xf>
    <xf numFmtId="177" fontId="3" fillId="0" borderId="1" xfId="0" applyNumberFormat="true" applyFont="true" applyFill="true" applyBorder="true" applyAlignment="true">
      <alignment horizontal="center" vertical="center" wrapText="true"/>
    </xf>
    <xf numFmtId="0" fontId="5" fillId="0" borderId="0" xfId="0" applyFont="true" applyAlignment="true">
      <alignment horizontal="center" vertical="center"/>
    </xf>
    <xf numFmtId="0" fontId="20" fillId="4" borderId="0" xfId="0" applyFont="true" applyFill="true" applyBorder="true" applyAlignment="true">
      <alignment horizontal="left" vertical="center"/>
    </xf>
    <xf numFmtId="0" fontId="0" fillId="4" borderId="0" xfId="0" applyFill="true" applyBorder="true" applyAlignment="true">
      <alignment horizontal="center" vertical="center"/>
    </xf>
    <xf numFmtId="0" fontId="0" fillId="0" borderId="0" xfId="0" applyBorder="true">
      <alignment vertical="center"/>
    </xf>
    <xf numFmtId="0" fontId="0" fillId="0" borderId="1" xfId="0" applyBorder="true">
      <alignment vertical="center"/>
    </xf>
    <xf numFmtId="0" fontId="0" fillId="4" borderId="0" xfId="0" applyFill="true" applyAlignment="true">
      <alignment horizontal="center" vertical="center"/>
    </xf>
    <xf numFmtId="0" fontId="20" fillId="4" borderId="0" xfId="0" applyFont="true" applyFill="true" applyAlignment="true">
      <alignment horizontal="left" vertical="center"/>
    </xf>
    <xf numFmtId="0" fontId="20" fillId="4" borderId="0" xfId="0" applyFont="true" applyFill="true" applyAlignment="true">
      <alignment horizontal="center" vertical="center"/>
    </xf>
    <xf numFmtId="0" fontId="31" fillId="0" borderId="0" xfId="0" applyFont="true" applyFill="true" applyBorder="true" applyAlignment="true"/>
    <xf numFmtId="0" fontId="32" fillId="0" borderId="0" xfId="463" applyFont="true" applyFill="true" applyBorder="true" applyAlignment="true">
      <alignment horizontal="center" vertical="center" wrapText="true"/>
    </xf>
    <xf numFmtId="0" fontId="33" fillId="0" borderId="0" xfId="463" applyFont="true" applyFill="true" applyBorder="true" applyAlignment="true">
      <alignment vertical="center" wrapText="true"/>
    </xf>
    <xf numFmtId="0" fontId="33" fillId="0" borderId="0" xfId="463" applyFont="true" applyFill="true" applyBorder="true" applyAlignment="true">
      <alignment horizontal="right" vertical="center" wrapText="true"/>
    </xf>
    <xf numFmtId="0" fontId="34" fillId="0" borderId="1" xfId="463" applyFont="true" applyFill="true" applyBorder="true" applyAlignment="true">
      <alignment horizontal="center" vertical="center" wrapText="true"/>
    </xf>
    <xf numFmtId="0" fontId="0" fillId="0" borderId="1" xfId="463" applyFont="true" applyFill="true" applyBorder="true" applyAlignment="true">
      <alignment vertical="center"/>
    </xf>
    <xf numFmtId="0" fontId="35" fillId="0" borderId="0" xfId="463" applyFont="true" applyFill="true" applyBorder="true" applyAlignment="true">
      <alignment horizontal="center" vertical="center"/>
    </xf>
    <xf numFmtId="0" fontId="36" fillId="0" borderId="0" xfId="463" applyFont="true" applyFill="true" applyBorder="true" applyAlignment="true">
      <alignment horizontal="center" vertical="center"/>
    </xf>
    <xf numFmtId="0" fontId="4" fillId="0" borderId="0" xfId="0" applyFont="true" applyAlignment="true">
      <alignment horizontal="center" vertical="center"/>
    </xf>
    <xf numFmtId="179" fontId="3" fillId="0" borderId="0" xfId="762" applyNumberFormat="true" applyFont="true" applyFill="true" applyBorder="true" applyAlignment="true">
      <alignment horizontal="right" vertical="center"/>
    </xf>
    <xf numFmtId="0" fontId="31" fillId="0" borderId="0" xfId="0" applyFont="true" applyFill="true" applyBorder="true" applyAlignment="true">
      <alignment vertical="center"/>
    </xf>
    <xf numFmtId="0" fontId="0" fillId="0" borderId="0" xfId="0" applyFill="true" applyAlignment="true">
      <alignment horizontal="center" vertical="center"/>
    </xf>
    <xf numFmtId="0" fontId="8" fillId="0" borderId="0" xfId="876" applyFont="true" applyFill="true" applyBorder="true" applyAlignment="true">
      <alignment vertical="center"/>
    </xf>
    <xf numFmtId="0" fontId="31" fillId="0" borderId="0" xfId="0" applyFont="true" applyFill="true" applyBorder="true" applyAlignment="true">
      <alignment horizontal="center" vertical="center"/>
    </xf>
    <xf numFmtId="0" fontId="1" fillId="0" borderId="0" xfId="0" applyFont="true" applyFill="true" applyAlignment="true" applyProtection="true">
      <alignment horizontal="center" vertical="center" wrapText="true"/>
    </xf>
    <xf numFmtId="0" fontId="15" fillId="0" borderId="0" xfId="0" applyFont="true" applyFill="true" applyBorder="true" applyAlignment="true">
      <alignment vertical="center"/>
    </xf>
    <xf numFmtId="0" fontId="31" fillId="0" borderId="0" xfId="0" applyFont="true" applyFill="true" applyBorder="true" applyAlignment="true">
      <alignment horizontal="right" vertical="center"/>
    </xf>
    <xf numFmtId="0" fontId="3" fillId="0" borderId="0" xfId="0" applyFont="true" applyFill="true" applyBorder="true" applyAlignment="true">
      <alignment horizontal="right" vertical="center"/>
    </xf>
    <xf numFmtId="0" fontId="31" fillId="0" borderId="1" xfId="0" applyFont="true" applyFill="true" applyBorder="true" applyAlignment="true">
      <alignment horizontal="center" vertical="center"/>
    </xf>
    <xf numFmtId="0" fontId="31" fillId="0" borderId="1" xfId="0" applyFont="true" applyFill="true" applyBorder="true" applyAlignment="true">
      <alignment horizontal="center" vertical="center" wrapText="true"/>
    </xf>
    <xf numFmtId="0" fontId="3" fillId="0" borderId="1" xfId="0" applyNumberFormat="true" applyFont="true" applyFill="true" applyBorder="true" applyAlignment="true" applyProtection="true">
      <alignment horizontal="left" vertical="center"/>
    </xf>
    <xf numFmtId="0" fontId="13" fillId="0" borderId="1" xfId="0" applyNumberFormat="true" applyFont="true" applyFill="true" applyBorder="true" applyAlignment="true" applyProtection="true">
      <alignment horizontal="center" vertical="center"/>
    </xf>
    <xf numFmtId="3" fontId="3" fillId="0" borderId="1" xfId="0" applyNumberFormat="true" applyFont="true" applyFill="true" applyBorder="true" applyAlignment="true" applyProtection="true">
      <alignment horizontal="center" vertical="center"/>
    </xf>
    <xf numFmtId="0" fontId="13" fillId="0" borderId="1" xfId="0" applyNumberFormat="true" applyFont="true" applyFill="true" applyBorder="true" applyAlignment="true" applyProtection="true">
      <alignment horizontal="left" vertical="center"/>
    </xf>
    <xf numFmtId="0" fontId="13" fillId="0" borderId="1" xfId="0" applyNumberFormat="true" applyFont="true" applyFill="true" applyBorder="true" applyAlignment="true" applyProtection="true">
      <alignment vertical="center"/>
    </xf>
    <xf numFmtId="0" fontId="3" fillId="0" borderId="1" xfId="0" applyNumberFormat="true" applyFont="true" applyFill="true" applyBorder="true" applyAlignment="true" applyProtection="true">
      <alignment vertical="center"/>
    </xf>
    <xf numFmtId="0" fontId="31" fillId="0" borderId="1" xfId="0" applyFont="true" applyFill="true" applyBorder="true" applyAlignment="true">
      <alignment horizontal="center"/>
    </xf>
    <xf numFmtId="0" fontId="16" fillId="0" borderId="0" xfId="0" applyFont="true" applyFill="true">
      <alignment vertical="center"/>
    </xf>
    <xf numFmtId="181" fontId="16" fillId="0" borderId="0" xfId="0" applyNumberFormat="true" applyFont="true" applyFill="true" applyAlignment="true">
      <alignment horizontal="center" vertical="center"/>
    </xf>
    <xf numFmtId="181" fontId="16" fillId="0" borderId="0" xfId="0" applyNumberFormat="true" applyFont="true" applyFill="true">
      <alignment vertical="center"/>
    </xf>
    <xf numFmtId="0" fontId="8" fillId="0" borderId="0" xfId="876" applyFont="true" applyFill="true" applyAlignment="true" applyProtection="true">
      <alignment horizontal="left" vertical="center"/>
    </xf>
    <xf numFmtId="0" fontId="31" fillId="0" borderId="0" xfId="0" applyFont="true" applyFill="true" applyAlignment="true" applyProtection="true">
      <alignment vertical="center"/>
    </xf>
    <xf numFmtId="181" fontId="31" fillId="0" borderId="0" xfId="0" applyNumberFormat="true" applyFont="true" applyFill="true" applyAlignment="true" applyProtection="true">
      <alignment horizontal="center" vertical="center"/>
    </xf>
    <xf numFmtId="0" fontId="3" fillId="0" borderId="0" xfId="0" applyFont="true" applyFill="true" applyBorder="true" applyAlignment="true">
      <alignment horizontal="left" vertical="center"/>
    </xf>
    <xf numFmtId="0" fontId="3" fillId="0" borderId="0" xfId="0" applyFont="true" applyFill="true" applyBorder="true" applyAlignment="true">
      <alignment vertical="center"/>
    </xf>
    <xf numFmtId="181" fontId="3" fillId="0" borderId="0" xfId="0" applyNumberFormat="true" applyFont="true" applyFill="true" applyBorder="true" applyAlignment="true">
      <alignment horizontal="right" vertical="center"/>
    </xf>
    <xf numFmtId="181" fontId="13" fillId="0" borderId="1" xfId="0" applyNumberFormat="true" applyFont="true" applyFill="true" applyBorder="true" applyAlignment="true" applyProtection="true">
      <alignment horizontal="left" vertical="center" wrapText="true"/>
    </xf>
    <xf numFmtId="181" fontId="13" fillId="0" borderId="1" xfId="0" applyNumberFormat="true" applyFont="true" applyFill="true" applyBorder="true" applyAlignment="true" applyProtection="true">
      <alignment horizontal="center" vertical="center"/>
    </xf>
    <xf numFmtId="181" fontId="3" fillId="0" borderId="1" xfId="0" applyNumberFormat="true" applyFont="true" applyFill="true" applyBorder="true" applyAlignment="true" applyProtection="true">
      <alignment horizontal="left" vertical="center"/>
    </xf>
    <xf numFmtId="181" fontId="3" fillId="0" borderId="1" xfId="0" applyNumberFormat="true" applyFont="true" applyFill="true" applyBorder="true" applyAlignment="true" applyProtection="true">
      <alignment horizontal="center" vertical="center"/>
    </xf>
    <xf numFmtId="181" fontId="37" fillId="0" borderId="3" xfId="0" applyNumberFormat="true" applyFont="true" applyFill="true" applyBorder="true" applyAlignment="true">
      <alignment horizontal="center" vertical="center" wrapText="true"/>
    </xf>
    <xf numFmtId="181" fontId="35" fillId="0" borderId="1" xfId="0" applyNumberFormat="true" applyFont="true" applyFill="true" applyBorder="true" applyAlignment="true" applyProtection="true">
      <alignment horizontal="left" vertical="center"/>
    </xf>
    <xf numFmtId="181" fontId="38" fillId="0" borderId="3" xfId="0" applyNumberFormat="true" applyFont="true" applyFill="true" applyBorder="true" applyAlignment="true">
      <alignment horizontal="center" vertical="center" wrapText="true"/>
    </xf>
    <xf numFmtId="0" fontId="8" fillId="0" borderId="0" xfId="876" applyFont="true" applyFill="true" applyAlignment="true" applyProtection="true">
      <alignment vertical="center"/>
    </xf>
    <xf numFmtId="0" fontId="3" fillId="0" borderId="0" xfId="0" applyFont="true" applyFill="true" applyAlignment="true" applyProtection="true">
      <alignment horizontal="center" vertical="center"/>
    </xf>
    <xf numFmtId="31" fontId="3" fillId="0" borderId="12" xfId="0" applyNumberFormat="true" applyFont="true" applyFill="true" applyBorder="true" applyAlignment="true" applyProtection="true">
      <alignment horizontal="left" vertical="center"/>
    </xf>
    <xf numFmtId="31" fontId="3" fillId="0" borderId="0" xfId="0" applyNumberFormat="true" applyFont="true" applyFill="true" applyBorder="true" applyAlignment="true" applyProtection="true">
      <alignment horizontal="right" vertical="center"/>
    </xf>
    <xf numFmtId="181" fontId="37" fillId="0" borderId="14" xfId="0" applyNumberFormat="true" applyFont="true" applyFill="true" applyBorder="true" applyAlignment="true">
      <alignment horizontal="center" vertical="center" wrapText="true"/>
    </xf>
    <xf numFmtId="181" fontId="37" fillId="0" borderId="15" xfId="0" applyNumberFormat="true" applyFont="true" applyFill="true" applyBorder="true" applyAlignment="true">
      <alignment horizontal="center" vertical="center" wrapText="true"/>
    </xf>
    <xf numFmtId="0" fontId="0" fillId="0" borderId="0" xfId="0" applyAlignment="true">
      <alignment horizontal="center" vertical="center"/>
    </xf>
    <xf numFmtId="0" fontId="0" fillId="0" borderId="0" xfId="0" applyAlignment="true">
      <alignment horizontal="center" vertical="center"/>
    </xf>
    <xf numFmtId="31" fontId="3" fillId="0" borderId="0" xfId="0" applyNumberFormat="true" applyFont="true" applyFill="true" applyBorder="true" applyAlignment="true" applyProtection="true">
      <alignment horizontal="center" vertical="center"/>
    </xf>
    <xf numFmtId="181" fontId="13" fillId="0" borderId="1" xfId="0" applyNumberFormat="true" applyFont="true" applyFill="true" applyBorder="true" applyAlignment="true" applyProtection="true">
      <alignment horizontal="left" vertical="center" wrapText="true"/>
    </xf>
    <xf numFmtId="181" fontId="13" fillId="0" borderId="1" xfId="0" applyNumberFormat="true" applyFont="true" applyFill="true" applyBorder="true" applyAlignment="true" applyProtection="true">
      <alignment horizontal="center" vertical="center"/>
    </xf>
    <xf numFmtId="181" fontId="3" fillId="0" borderId="1" xfId="0" applyNumberFormat="true" applyFont="true" applyFill="true" applyBorder="true" applyAlignment="true" applyProtection="true">
      <alignment horizontal="center" vertical="center"/>
    </xf>
    <xf numFmtId="181" fontId="3" fillId="0" borderId="1" xfId="0" applyNumberFormat="true" applyFont="true" applyFill="true" applyBorder="true" applyAlignment="true" applyProtection="true">
      <alignment horizontal="left" vertical="center"/>
    </xf>
    <xf numFmtId="181" fontId="37" fillId="0" borderId="3" xfId="0" applyNumberFormat="true" applyFont="true" applyFill="true" applyBorder="true" applyAlignment="true">
      <alignment horizontal="center" vertical="center" wrapText="true"/>
    </xf>
    <xf numFmtId="181" fontId="35" fillId="0" borderId="1" xfId="0" applyNumberFormat="true" applyFont="true" applyFill="true" applyBorder="true" applyAlignment="true" applyProtection="true">
      <alignment horizontal="left" vertical="center"/>
    </xf>
    <xf numFmtId="181" fontId="38" fillId="0" borderId="3" xfId="0" applyNumberFormat="true" applyFont="true" applyFill="true" applyBorder="true" applyAlignment="true">
      <alignment horizontal="center" vertical="center" wrapText="true"/>
    </xf>
    <xf numFmtId="181" fontId="3" fillId="0" borderId="5" xfId="0" applyNumberFormat="true" applyFont="true" applyFill="true" applyBorder="true" applyAlignment="true" applyProtection="true">
      <alignment horizontal="left" vertical="center"/>
    </xf>
    <xf numFmtId="181" fontId="37" fillId="0" borderId="16" xfId="0" applyNumberFormat="true" applyFont="true" applyFill="true" applyBorder="true" applyAlignment="true">
      <alignment horizontal="center" vertical="center" wrapText="true"/>
    </xf>
    <xf numFmtId="0" fontId="3" fillId="0" borderId="1" xfId="0" applyFont="true" applyFill="true" applyBorder="true" applyAlignment="true" applyProtection="true">
      <alignment horizontal="center" vertical="center" shrinkToFit="true"/>
    </xf>
    <xf numFmtId="181" fontId="26" fillId="4" borderId="1" xfId="0" applyNumberFormat="true" applyFont="true" applyFill="true" applyBorder="true" applyAlignment="true">
      <alignment horizontal="center" vertical="center" wrapText="true"/>
    </xf>
    <xf numFmtId="181" fontId="3" fillId="0" borderId="1" xfId="0" applyNumberFormat="true" applyFont="true" applyFill="true" applyBorder="true" applyAlignment="true" applyProtection="true">
      <alignment horizontal="center" vertical="center" shrinkToFit="true"/>
    </xf>
    <xf numFmtId="181" fontId="37" fillId="0" borderId="1" xfId="0" applyNumberFormat="true" applyFont="true" applyFill="true" applyBorder="true" applyAlignment="true">
      <alignment horizontal="center" vertical="center" wrapText="true"/>
    </xf>
    <xf numFmtId="0" fontId="8" fillId="0" borderId="0" xfId="876" applyFont="true" applyFill="true" applyAlignment="true" applyProtection="true">
      <alignment horizontal="left" vertical="center" wrapText="true"/>
    </xf>
    <xf numFmtId="0" fontId="31" fillId="0" borderId="0" xfId="0" applyFont="true" applyFill="true" applyAlignment="true" applyProtection="true">
      <alignment horizontal="center" vertical="center"/>
    </xf>
    <xf numFmtId="0" fontId="17" fillId="0" borderId="0" xfId="0" applyFont="true" applyFill="true" applyAlignment="true" applyProtection="true">
      <alignment horizontal="center" vertical="center" wrapText="true"/>
      <protection locked="false"/>
    </xf>
    <xf numFmtId="0" fontId="17" fillId="0" borderId="0" xfId="0" applyFont="true" applyFill="true" applyAlignment="true" applyProtection="true">
      <alignment horizontal="center" vertical="center"/>
      <protection locked="false"/>
    </xf>
    <xf numFmtId="0" fontId="3" fillId="0" borderId="0" xfId="0" applyFont="true" applyFill="true" applyAlignment="true" applyProtection="true">
      <alignment horizontal="left" vertical="center" wrapText="true"/>
    </xf>
    <xf numFmtId="31" fontId="39" fillId="0" borderId="0" xfId="0" applyNumberFormat="true" applyFont="true" applyFill="true" applyAlignment="true" applyProtection="true">
      <alignment horizontal="right" vertical="center"/>
    </xf>
    <xf numFmtId="0" fontId="3" fillId="0" borderId="1" xfId="0" applyFont="true" applyFill="true" applyBorder="true" applyAlignment="true" applyProtection="true">
      <alignment horizontal="center" vertical="center" wrapText="true"/>
      <protection locked="false"/>
    </xf>
    <xf numFmtId="0" fontId="3" fillId="0" borderId="1" xfId="0" applyNumberFormat="true" applyFont="true" applyFill="true" applyBorder="true" applyAlignment="true" applyProtection="true">
      <alignment horizontal="left" vertical="center" wrapText="true"/>
      <protection locked="false"/>
    </xf>
    <xf numFmtId="181" fontId="3" fillId="0" borderId="1" xfId="0" applyNumberFormat="true" applyFont="true" applyFill="true" applyBorder="true" applyAlignment="true" applyProtection="true">
      <alignment horizontal="center" vertical="center" wrapText="true"/>
      <protection locked="false"/>
    </xf>
    <xf numFmtId="0" fontId="3" fillId="0" borderId="1" xfId="0" applyNumberFormat="true" applyFont="true" applyFill="true" applyBorder="true" applyAlignment="true" applyProtection="true">
      <alignment vertical="center" wrapText="true"/>
      <protection locked="false"/>
    </xf>
    <xf numFmtId="0" fontId="3" fillId="0" borderId="1" xfId="0" applyNumberFormat="true" applyFont="true" applyFill="true" applyBorder="true" applyAlignment="true" applyProtection="true">
      <alignment vertical="center" wrapText="true" shrinkToFit="true"/>
      <protection locked="false"/>
    </xf>
    <xf numFmtId="0" fontId="3" fillId="0" borderId="1" xfId="0" applyNumberFormat="true" applyFont="true" applyFill="true" applyBorder="true" applyAlignment="true" applyProtection="true">
      <alignment horizontal="left" vertical="center" wrapText="true" shrinkToFit="true"/>
      <protection locked="false"/>
    </xf>
    <xf numFmtId="0" fontId="3" fillId="0" borderId="1" xfId="0" applyFont="true" applyFill="true" applyBorder="true" applyAlignment="true" applyProtection="true">
      <alignment horizontal="center" vertical="center" shrinkToFit="true"/>
      <protection locked="false"/>
    </xf>
    <xf numFmtId="0" fontId="3" fillId="0" borderId="1" xfId="0" applyFont="true" applyFill="true" applyBorder="true" applyAlignment="true" applyProtection="true">
      <alignment vertical="center" wrapText="true"/>
      <protection locked="false"/>
    </xf>
    <xf numFmtId="0" fontId="3" fillId="0" borderId="5" xfId="0" applyNumberFormat="true" applyFont="true" applyFill="true" applyBorder="true" applyAlignment="true" applyProtection="true">
      <alignment vertical="center" wrapText="true" shrinkToFit="true"/>
      <protection locked="false"/>
    </xf>
    <xf numFmtId="181" fontId="3" fillId="0" borderId="5" xfId="0" applyNumberFormat="true" applyFont="true" applyFill="true" applyBorder="true" applyAlignment="true" applyProtection="true">
      <alignment horizontal="center" vertical="center" wrapText="true"/>
      <protection locked="false"/>
    </xf>
    <xf numFmtId="0" fontId="3" fillId="0" borderId="1" xfId="0" applyFont="true" applyFill="true" applyBorder="true" applyAlignment="true" applyProtection="true">
      <alignment horizontal="center" vertical="center"/>
      <protection locked="false"/>
    </xf>
    <xf numFmtId="0" fontId="3" fillId="0" borderId="1" xfId="0" applyFont="true" applyFill="true" applyBorder="true" applyAlignment="true">
      <alignment vertical="center" wrapText="true"/>
    </xf>
    <xf numFmtId="0" fontId="3" fillId="0" borderId="1" xfId="0" applyFont="true" applyFill="true" applyBorder="true" applyAlignment="true" applyProtection="true">
      <alignment horizontal="center" vertical="center" shrinkToFit="true"/>
    </xf>
    <xf numFmtId="0" fontId="3" fillId="0" borderId="1" xfId="0" applyFont="true" applyFill="true" applyBorder="true" applyAlignment="true" applyProtection="true">
      <alignment horizontal="center"/>
    </xf>
    <xf numFmtId="0" fontId="40" fillId="4" borderId="0" xfId="0" applyFont="true" applyFill="true">
      <alignment vertical="center"/>
    </xf>
    <xf numFmtId="0" fontId="4" fillId="4" borderId="0" xfId="0" applyFont="true" applyFill="true">
      <alignment vertical="center"/>
    </xf>
    <xf numFmtId="0" fontId="6" fillId="4" borderId="0" xfId="0" applyFont="true" applyFill="true" applyAlignment="true">
      <alignment horizontal="center" vertical="center"/>
    </xf>
    <xf numFmtId="0" fontId="0" fillId="4" borderId="12" xfId="0" applyFill="true" applyBorder="true">
      <alignment vertical="center"/>
    </xf>
    <xf numFmtId="0" fontId="10" fillId="4" borderId="1" xfId="0" applyFont="true" applyFill="true" applyBorder="true" applyAlignment="true">
      <alignment horizontal="center" vertical="center" wrapText="true"/>
    </xf>
    <xf numFmtId="0" fontId="10" fillId="4" borderId="13" xfId="0" applyFont="true" applyFill="true" applyBorder="true" applyAlignment="true">
      <alignment horizontal="center" vertical="center" wrapText="true"/>
    </xf>
    <xf numFmtId="0" fontId="10" fillId="4" borderId="2" xfId="0" applyFont="true" applyFill="true" applyBorder="true" applyAlignment="true">
      <alignment horizontal="center" vertical="center" wrapText="true"/>
    </xf>
    <xf numFmtId="0" fontId="41" fillId="4" borderId="1" xfId="0" applyFont="true" applyFill="true" applyBorder="true" applyAlignment="true">
      <alignment horizontal="left" vertical="center" wrapText="true"/>
    </xf>
    <xf numFmtId="0" fontId="42" fillId="4" borderId="1" xfId="0" applyFont="true" applyFill="true" applyBorder="true" applyAlignment="true">
      <alignment horizontal="left" vertical="center" wrapText="true"/>
    </xf>
    <xf numFmtId="181" fontId="12" fillId="4" borderId="1" xfId="0" applyNumberFormat="true" applyFont="true" applyFill="true" applyBorder="true" applyAlignment="true">
      <alignment horizontal="center" vertical="center" wrapText="true"/>
    </xf>
    <xf numFmtId="0" fontId="26" fillId="4" borderId="1" xfId="0" applyFont="true" applyFill="true" applyBorder="true" applyAlignment="true">
      <alignment horizontal="left" vertical="center" wrapText="true"/>
    </xf>
    <xf numFmtId="0" fontId="3" fillId="0" borderId="2" xfId="0" applyFont="true" applyFill="true" applyBorder="true" applyAlignment="true" applyProtection="true">
      <alignment vertical="center" shrinkToFit="true"/>
    </xf>
    <xf numFmtId="0" fontId="3" fillId="0" borderId="2" xfId="0" applyFont="true" applyFill="true" applyBorder="true" applyAlignment="true" applyProtection="true">
      <alignment horizontal="left" vertical="center" shrinkToFit="true"/>
    </xf>
    <xf numFmtId="0" fontId="5" fillId="4" borderId="1" xfId="0" applyFont="true" applyFill="true" applyBorder="true" applyAlignment="true">
      <alignment horizontal="left" vertical="center" wrapText="true"/>
    </xf>
    <xf numFmtId="0" fontId="3" fillId="4" borderId="2" xfId="0" applyFont="true" applyFill="true" applyBorder="true" applyAlignment="true" applyProtection="true">
      <alignment horizontal="left" vertical="center"/>
    </xf>
    <xf numFmtId="0" fontId="3" fillId="0" borderId="1" xfId="0" applyFont="true" applyFill="true" applyBorder="true" applyAlignment="true" applyProtection="true">
      <alignment horizontal="left" vertical="center" shrinkToFit="true"/>
    </xf>
    <xf numFmtId="0" fontId="42" fillId="4" borderId="1" xfId="0" applyFont="true" applyFill="true" applyBorder="true" applyAlignment="true">
      <alignment horizontal="center" vertical="center" wrapText="true"/>
    </xf>
    <xf numFmtId="178" fontId="42" fillId="4" borderId="1" xfId="0" applyNumberFormat="true" applyFont="true" applyFill="true" applyBorder="true" applyAlignment="true">
      <alignment horizontal="left" vertical="center" wrapText="true"/>
    </xf>
    <xf numFmtId="178" fontId="26" fillId="4" borderId="1" xfId="0" applyNumberFormat="true" applyFont="true" applyFill="true" applyBorder="true" applyAlignment="true">
      <alignment horizontal="left" vertical="center" wrapText="true"/>
    </xf>
    <xf numFmtId="0" fontId="26" fillId="0" borderId="1" xfId="0" applyFont="true" applyBorder="true" applyAlignment="true">
      <alignment horizontal="left" vertical="center" wrapText="true"/>
    </xf>
    <xf numFmtId="178" fontId="42" fillId="4" borderId="1" xfId="0" applyNumberFormat="true" applyFont="true" applyFill="true" applyBorder="true" applyAlignment="true">
      <alignment horizontal="center" vertical="center" wrapText="true"/>
    </xf>
    <xf numFmtId="181" fontId="42" fillId="4" borderId="1" xfId="0" applyNumberFormat="true" applyFont="true" applyFill="true" applyBorder="true" applyAlignment="true">
      <alignment horizontal="center" vertical="center" wrapText="true"/>
    </xf>
    <xf numFmtId="0" fontId="5" fillId="4" borderId="17" xfId="0" applyFont="true" applyFill="true" applyBorder="true" applyAlignment="true">
      <alignment horizontal="left" vertical="center" wrapText="true"/>
    </xf>
    <xf numFmtId="0" fontId="5" fillId="4" borderId="0" xfId="0" applyFont="true" applyFill="true" applyAlignment="true">
      <alignment horizontal="right" vertical="center"/>
    </xf>
    <xf numFmtId="0" fontId="43" fillId="4" borderId="1" xfId="0" applyFont="true" applyFill="true" applyBorder="true" applyAlignment="true">
      <alignment horizontal="left" vertical="center" wrapText="true"/>
    </xf>
    <xf numFmtId="0" fontId="44" fillId="4" borderId="1" xfId="0" applyFont="true" applyFill="true" applyBorder="true" applyAlignment="true">
      <alignment horizontal="left" vertical="center" wrapText="true"/>
    </xf>
    <xf numFmtId="0" fontId="0" fillId="4" borderId="0" xfId="0" applyFont="true" applyFill="true" applyBorder="true" applyAlignment="true">
      <alignment vertical="center"/>
    </xf>
    <xf numFmtId="0" fontId="0" fillId="4" borderId="0" xfId="0" applyFont="true" applyFill="true" applyBorder="true" applyAlignment="true">
      <alignment horizontal="center" vertical="center"/>
    </xf>
    <xf numFmtId="0" fontId="8" fillId="4" borderId="0" xfId="876" applyFont="true" applyFill="true" applyBorder="true" applyAlignment="true">
      <alignment horizontal="justify" vertical="center"/>
    </xf>
    <xf numFmtId="176" fontId="0" fillId="4" borderId="0" xfId="0" applyNumberFormat="true" applyFont="true" applyFill="true" applyBorder="true" applyAlignment="true">
      <alignment horizontal="center" vertical="center"/>
    </xf>
    <xf numFmtId="0" fontId="21" fillId="4" borderId="0" xfId="0" applyFont="true" applyFill="true" applyBorder="true" applyAlignment="true">
      <alignment horizontal="center" vertical="center"/>
    </xf>
    <xf numFmtId="176" fontId="21" fillId="4" borderId="0" xfId="0" applyNumberFormat="true" applyFont="true" applyFill="true" applyBorder="true" applyAlignment="true">
      <alignment horizontal="center" vertical="center"/>
    </xf>
    <xf numFmtId="0" fontId="26" fillId="4" borderId="0" xfId="0" applyFont="true" applyFill="true" applyBorder="true" applyAlignment="true">
      <alignment horizontal="left" vertical="center"/>
    </xf>
    <xf numFmtId="176" fontId="5" fillId="4" borderId="0" xfId="0" applyNumberFormat="true" applyFont="true" applyFill="true" applyBorder="true" applyAlignment="true">
      <alignment horizontal="center" vertical="center"/>
    </xf>
    <xf numFmtId="176" fontId="5" fillId="4" borderId="12" xfId="0" applyNumberFormat="true" applyFont="true" applyFill="true" applyBorder="true" applyAlignment="true">
      <alignment horizontal="center" vertical="center"/>
    </xf>
    <xf numFmtId="0" fontId="26" fillId="4" borderId="1" xfId="0" applyFont="true" applyFill="true" applyBorder="true" applyAlignment="true">
      <alignment horizontal="center" vertical="center"/>
    </xf>
    <xf numFmtId="176" fontId="26" fillId="4" borderId="1" xfId="0" applyNumberFormat="true" applyFont="true" applyFill="true" applyBorder="true" applyAlignment="true">
      <alignment horizontal="center" vertical="center" wrapText="true"/>
    </xf>
    <xf numFmtId="176" fontId="26" fillId="4" borderId="0" xfId="0" applyNumberFormat="true" applyFont="true" applyFill="true" applyAlignment="true">
      <alignment horizontal="center" vertical="center" wrapText="true"/>
    </xf>
    <xf numFmtId="176" fontId="26" fillId="4" borderId="13" xfId="0" applyNumberFormat="true" applyFont="true" applyFill="true" applyBorder="true" applyAlignment="true">
      <alignment horizontal="center" vertical="center" wrapText="true"/>
    </xf>
    <xf numFmtId="0" fontId="26" fillId="4" borderId="1" xfId="0" applyFont="true" applyFill="true" applyBorder="true" applyAlignment="true">
      <alignment horizontal="left" vertical="center"/>
    </xf>
    <xf numFmtId="181" fontId="26" fillId="4" borderId="1" xfId="0" applyNumberFormat="true" applyFont="true" applyFill="true" applyBorder="true" applyAlignment="true">
      <alignment horizontal="center" vertical="center"/>
    </xf>
    <xf numFmtId="181" fontId="26" fillId="0" borderId="1" xfId="0" applyNumberFormat="true" applyFont="true" applyFill="true" applyBorder="true" applyAlignment="true">
      <alignment horizontal="center" vertical="center"/>
    </xf>
    <xf numFmtId="181" fontId="5" fillId="4" borderId="12" xfId="0" applyNumberFormat="true" applyFont="true" applyFill="true" applyBorder="true" applyAlignment="true">
      <alignment horizontal="center" vertical="center"/>
    </xf>
    <xf numFmtId="0" fontId="26" fillId="4" borderId="0" xfId="0" applyFont="true" applyFill="true" applyBorder="true" applyAlignment="true">
      <alignment horizontal="left" vertical="center" wrapText="true"/>
    </xf>
    <xf numFmtId="176" fontId="26" fillId="4" borderId="0" xfId="0" applyNumberFormat="true" applyFont="true" applyFill="true" applyBorder="true" applyAlignment="true">
      <alignment horizontal="center" vertical="center"/>
    </xf>
    <xf numFmtId="176" fontId="26" fillId="4" borderId="18" xfId="0" applyNumberFormat="true" applyFont="true" applyFill="true" applyBorder="true" applyAlignment="true">
      <alignment horizontal="center" vertical="center" wrapText="true"/>
    </xf>
    <xf numFmtId="176" fontId="26" fillId="4" borderId="19" xfId="0" applyNumberFormat="true" applyFont="true" applyFill="true" applyBorder="true" applyAlignment="true">
      <alignment horizontal="center" vertical="center" wrapText="true"/>
    </xf>
    <xf numFmtId="176" fontId="45" fillId="4" borderId="12" xfId="0" applyNumberFormat="true" applyFont="true" applyFill="true" applyBorder="true" applyAlignment="true">
      <alignment horizontal="center" vertical="center"/>
    </xf>
    <xf numFmtId="176" fontId="26" fillId="4" borderId="20" xfId="0" applyNumberFormat="true" applyFont="true" applyFill="true" applyBorder="true" applyAlignment="true">
      <alignment horizontal="center" vertical="center" wrapText="true"/>
    </xf>
    <xf numFmtId="176" fontId="26" fillId="4" borderId="21" xfId="0" applyNumberFormat="true" applyFont="true" applyFill="true" applyBorder="true" applyAlignment="true">
      <alignment horizontal="center" vertical="center" wrapText="true"/>
    </xf>
    <xf numFmtId="0" fontId="45" fillId="4" borderId="0" xfId="0" applyFont="true" applyFill="true" applyAlignment="true">
      <alignment horizontal="left" vertical="center"/>
    </xf>
    <xf numFmtId="0" fontId="45" fillId="4" borderId="0" xfId="0" applyFont="true" applyFill="true" applyAlignment="true">
      <alignment horizontal="right" vertical="center"/>
    </xf>
    <xf numFmtId="0" fontId="5" fillId="4" borderId="1" xfId="0" applyFont="true" applyFill="true" applyBorder="true" applyAlignment="true">
      <alignment horizontal="center" vertical="center"/>
    </xf>
    <xf numFmtId="0" fontId="5" fillId="4" borderId="1" xfId="0" applyFont="true" applyFill="true" applyBorder="true" applyAlignment="true">
      <alignment horizontal="left" vertical="center"/>
    </xf>
    <xf numFmtId="0" fontId="26" fillId="4" borderId="0" xfId="0" applyFont="true" applyFill="true" applyAlignment="true">
      <alignment horizontal="left" vertical="center"/>
    </xf>
    <xf numFmtId="178" fontId="5" fillId="4" borderId="1" xfId="0" applyNumberFormat="true" applyFont="true" applyFill="true" applyBorder="true" applyAlignment="true">
      <alignment horizontal="center" vertical="center" wrapText="true"/>
    </xf>
    <xf numFmtId="181" fontId="5" fillId="4" borderId="1" xfId="0" applyNumberFormat="true" applyFont="true" applyFill="true" applyBorder="true" applyAlignment="true">
      <alignment horizontal="center" vertical="center" wrapText="true"/>
    </xf>
    <xf numFmtId="0" fontId="0" fillId="4" borderId="1" xfId="0" applyFont="true" applyFill="true" applyBorder="true" applyAlignment="true">
      <alignment horizontal="left" vertical="center" wrapText="true"/>
    </xf>
    <xf numFmtId="0" fontId="46" fillId="4" borderId="1" xfId="0" applyFont="true" applyFill="true" applyBorder="true" applyAlignment="true">
      <alignment horizontal="center" vertical="center" wrapText="true"/>
    </xf>
    <xf numFmtId="0" fontId="46" fillId="4" borderId="1" xfId="0" applyFont="true" applyFill="true" applyBorder="true" applyAlignment="true">
      <alignment horizontal="left" vertical="center" wrapText="true"/>
    </xf>
    <xf numFmtId="10" fontId="0" fillId="4" borderId="0" xfId="1154" applyNumberFormat="true" applyFill="true">
      <alignment vertical="center"/>
    </xf>
    <xf numFmtId="0" fontId="26" fillId="4" borderId="0" xfId="0" applyFont="true" applyFill="true" applyAlignment="true">
      <alignment horizontal="right" vertical="center"/>
    </xf>
    <xf numFmtId="10" fontId="4" fillId="4" borderId="0" xfId="1154" applyNumberFormat="true" applyFont="true" applyFill="true">
      <alignment vertical="center"/>
    </xf>
    <xf numFmtId="0" fontId="4" fillId="0" borderId="0" xfId="0" applyFont="true">
      <alignment vertical="center"/>
    </xf>
    <xf numFmtId="0" fontId="21" fillId="0" borderId="0" xfId="0" applyFont="true" applyAlignment="true">
      <alignment horizontal="center" vertical="center"/>
    </xf>
    <xf numFmtId="0" fontId="26" fillId="0" borderId="12" xfId="0" applyFont="true" applyBorder="true" applyAlignment="true">
      <alignment horizontal="right" vertical="center"/>
    </xf>
    <xf numFmtId="0" fontId="0" fillId="0" borderId="12" xfId="0" applyBorder="true">
      <alignment vertical="center"/>
    </xf>
    <xf numFmtId="0" fontId="26" fillId="0" borderId="1" xfId="0" applyFont="true" applyBorder="true" applyAlignment="true">
      <alignment horizontal="center" vertical="center" wrapText="true"/>
    </xf>
    <xf numFmtId="0" fontId="26" fillId="0" borderId="13" xfId="0" applyFont="true" applyBorder="true" applyAlignment="true">
      <alignment horizontal="center" vertical="center" wrapText="true"/>
    </xf>
    <xf numFmtId="0" fontId="5" fillId="0" borderId="5" xfId="0" applyFont="true" applyBorder="true" applyAlignment="true">
      <alignment horizontal="center" vertical="center" wrapText="true"/>
    </xf>
    <xf numFmtId="0" fontId="26" fillId="0" borderId="22" xfId="0" applyFont="true" applyBorder="true" applyAlignment="true">
      <alignment horizontal="center" vertical="center" wrapText="true"/>
    </xf>
    <xf numFmtId="0" fontId="26" fillId="0" borderId="2" xfId="0" applyFont="true" applyBorder="true" applyAlignment="true">
      <alignment horizontal="center" vertical="center" wrapText="true"/>
    </xf>
    <xf numFmtId="0" fontId="26" fillId="0" borderId="23" xfId="0" applyFont="true" applyBorder="true" applyAlignment="true">
      <alignment horizontal="center" vertical="center" wrapText="true"/>
    </xf>
    <xf numFmtId="0" fontId="5" fillId="0" borderId="10" xfId="0" applyFont="true" applyBorder="true" applyAlignment="true">
      <alignment horizontal="center" vertical="center" wrapText="true"/>
    </xf>
    <xf numFmtId="0" fontId="26" fillId="0" borderId="7" xfId="0" applyFont="true" applyBorder="true" applyAlignment="true">
      <alignment horizontal="center" vertical="center" wrapText="true"/>
    </xf>
    <xf numFmtId="0" fontId="42" fillId="0" borderId="1" xfId="0" applyFont="true" applyBorder="true" applyAlignment="true">
      <alignment horizontal="left" vertical="center" wrapText="true"/>
    </xf>
    <xf numFmtId="178" fontId="5" fillId="0" borderId="1" xfId="0" applyNumberFormat="true" applyFont="true" applyFill="true" applyBorder="true" applyAlignment="true">
      <alignment horizontal="center" vertical="center" wrapText="true"/>
    </xf>
    <xf numFmtId="0" fontId="26" fillId="0" borderId="10" xfId="0" applyFont="true" applyBorder="true" applyAlignment="true">
      <alignment horizontal="left" vertical="center" wrapText="true"/>
    </xf>
    <xf numFmtId="0" fontId="5" fillId="0" borderId="1" xfId="0" applyFont="true" applyFill="true" applyBorder="true" applyAlignment="true">
      <alignment horizontal="center" vertical="center" wrapText="true"/>
    </xf>
    <xf numFmtId="0" fontId="5" fillId="0" borderId="1" xfId="0" applyFont="true" applyBorder="true" applyAlignment="true">
      <alignment horizontal="center" vertical="center" wrapText="true"/>
    </xf>
    <xf numFmtId="0" fontId="0" fillId="0" borderId="1" xfId="0" applyFont="true" applyBorder="true">
      <alignment vertical="center"/>
    </xf>
    <xf numFmtId="0" fontId="42" fillId="0" borderId="1" xfId="0" applyFont="true" applyBorder="true" applyAlignment="true">
      <alignment horizontal="center" vertical="center" wrapText="true"/>
    </xf>
    <xf numFmtId="0" fontId="46" fillId="0" borderId="1" xfId="0" applyFont="true" applyFill="true" applyBorder="true" applyAlignment="true">
      <alignment horizontal="center" vertical="center" wrapText="true"/>
    </xf>
    <xf numFmtId="178" fontId="46" fillId="0" borderId="1" xfId="0" applyNumberFormat="true" applyFont="true" applyFill="true" applyBorder="true" applyAlignment="true">
      <alignment horizontal="center" vertical="center" wrapText="true"/>
    </xf>
    <xf numFmtId="0" fontId="5" fillId="0" borderId="17" xfId="0" applyFont="true" applyBorder="true" applyAlignment="true">
      <alignment horizontal="left" vertical="center" wrapText="true"/>
    </xf>
    <xf numFmtId="0" fontId="26" fillId="0" borderId="10" xfId="0" applyFont="true" applyBorder="true" applyAlignment="true">
      <alignment horizontal="center" vertical="center" wrapText="true"/>
    </xf>
    <xf numFmtId="178" fontId="5" fillId="0" borderId="1" xfId="0" applyNumberFormat="true" applyFont="true" applyBorder="true" applyAlignment="true">
      <alignment horizontal="center" vertical="center" wrapText="true"/>
    </xf>
    <xf numFmtId="0" fontId="46" fillId="0" borderId="1" xfId="0" applyFont="true" applyBorder="true" applyAlignment="true">
      <alignment horizontal="left" vertical="center" wrapText="true"/>
    </xf>
    <xf numFmtId="0" fontId="46" fillId="0" borderId="1" xfId="0" applyFont="true" applyBorder="true" applyAlignment="true">
      <alignment horizontal="center" vertical="center" wrapText="true"/>
    </xf>
    <xf numFmtId="0" fontId="5" fillId="0" borderId="1" xfId="0" applyFont="true" applyBorder="true" applyAlignment="true">
      <alignment horizontal="left" vertical="center" wrapText="true" indent="2"/>
    </xf>
    <xf numFmtId="0" fontId="5" fillId="0" borderId="2" xfId="0" applyFont="true" applyFill="true" applyBorder="true" applyAlignment="true">
      <alignment horizontal="center" vertical="center" wrapText="true"/>
    </xf>
    <xf numFmtId="0" fontId="47" fillId="0" borderId="1" xfId="0" applyFont="true" applyBorder="true" applyAlignment="true">
      <alignment horizontal="left" vertical="center"/>
    </xf>
    <xf numFmtId="2" fontId="5" fillId="0" borderId="1" xfId="0" applyNumberFormat="true" applyFont="true" applyBorder="true" applyAlignment="true">
      <alignment horizontal="center" vertical="center" wrapText="true"/>
    </xf>
    <xf numFmtId="2" fontId="48" fillId="0" borderId="1" xfId="0" applyNumberFormat="true" applyFont="true" applyBorder="true" applyAlignment="true">
      <alignment horizontal="left" vertical="center" wrapText="true"/>
    </xf>
    <xf numFmtId="0" fontId="5" fillId="0" borderId="1" xfId="0" applyFont="true" applyBorder="true" applyAlignment="true">
      <alignment horizontal="left" vertical="center" wrapText="true"/>
    </xf>
    <xf numFmtId="2" fontId="46" fillId="0" borderId="1" xfId="0" applyNumberFormat="true" applyFont="true" applyBorder="true" applyAlignment="true">
      <alignment horizontal="center" vertical="center" wrapText="true"/>
    </xf>
    <xf numFmtId="0" fontId="49" fillId="0" borderId="12" xfId="0" applyFont="true" applyBorder="true" applyAlignment="true">
      <alignment horizontal="center" vertical="center"/>
    </xf>
    <xf numFmtId="0" fontId="26" fillId="0" borderId="5" xfId="0" applyFont="true" applyBorder="true" applyAlignment="true">
      <alignment horizontal="center" vertical="center" wrapText="true"/>
    </xf>
    <xf numFmtId="0" fontId="4" fillId="0" borderId="1" xfId="0" applyFont="true" applyBorder="true" applyAlignment="true">
      <alignment horizontal="left" vertical="center" wrapText="true"/>
    </xf>
    <xf numFmtId="0" fontId="5" fillId="0" borderId="7" xfId="0" applyFont="true" applyBorder="true" applyAlignment="true">
      <alignment horizontal="left" vertical="center" wrapText="true"/>
    </xf>
    <xf numFmtId="0" fontId="0" fillId="0" borderId="7" xfId="0" applyFont="true" applyBorder="true" applyAlignment="true">
      <alignment horizontal="left" vertical="center" wrapText="true"/>
    </xf>
    <xf numFmtId="0" fontId="50" fillId="0" borderId="7" xfId="0" applyFont="true" applyBorder="true" applyAlignment="true">
      <alignment horizontal="left" vertical="center" shrinkToFit="true"/>
    </xf>
    <xf numFmtId="0" fontId="48" fillId="0" borderId="7" xfId="0" applyFont="true" applyBorder="true" applyAlignment="true">
      <alignment horizontal="left" vertical="center" shrinkToFit="true"/>
    </xf>
    <xf numFmtId="0" fontId="48" fillId="0" borderId="7" xfId="0" applyFont="true" applyBorder="true" applyAlignment="true">
      <alignment horizontal="center" vertical="center" wrapText="true"/>
    </xf>
    <xf numFmtId="0" fontId="5" fillId="0" borderId="7" xfId="0" applyFont="true" applyBorder="true" applyAlignment="true">
      <alignment horizontal="left" vertical="center" shrinkToFit="true"/>
    </xf>
    <xf numFmtId="0" fontId="0" fillId="0" borderId="7" xfId="0" applyFont="true" applyBorder="true" applyAlignment="true">
      <alignment horizontal="left" vertical="center" shrinkToFit="true"/>
    </xf>
    <xf numFmtId="0" fontId="0" fillId="0" borderId="1" xfId="0" applyFont="true" applyBorder="true" applyAlignment="true">
      <alignment horizontal="left" vertical="center" shrinkToFit="true"/>
    </xf>
    <xf numFmtId="0" fontId="5" fillId="0" borderId="1" xfId="0" applyFont="true" applyBorder="true" applyAlignment="true">
      <alignment horizontal="left" vertical="center"/>
    </xf>
    <xf numFmtId="0" fontId="16" fillId="0" borderId="0" xfId="0" applyFont="true">
      <alignment vertical="center"/>
    </xf>
    <xf numFmtId="0" fontId="51" fillId="0" borderId="1" xfId="0" applyFont="true" applyBorder="true" applyAlignment="true">
      <alignment horizontal="center" vertical="center"/>
    </xf>
    <xf numFmtId="0" fontId="52" fillId="0" borderId="1" xfId="0" applyFont="true" applyBorder="true">
      <alignment vertical="center"/>
    </xf>
    <xf numFmtId="0" fontId="53" fillId="0" borderId="1" xfId="0" applyFont="true" applyBorder="true" applyAlignment="true">
      <alignment horizontal="center" vertical="center"/>
    </xf>
    <xf numFmtId="0" fontId="54" fillId="0" borderId="1" xfId="0" applyFont="true" applyBorder="true" applyAlignment="true">
      <alignment horizontal="center" vertical="center"/>
    </xf>
    <xf numFmtId="0" fontId="55" fillId="0" borderId="1" xfId="0" applyFont="true" applyBorder="true" applyAlignment="true">
      <alignment horizontal="center" vertical="center"/>
    </xf>
    <xf numFmtId="0" fontId="56" fillId="0" borderId="1" xfId="876" applyFont="true" applyBorder="true">
      <alignment vertical="center"/>
    </xf>
  </cellXfs>
  <cellStyles count="1680">
    <cellStyle name="常规" xfId="0" builtinId="0"/>
    <cellStyle name="40% - 强调文字颜色 2 3 4" xfId="1"/>
    <cellStyle name="60% - 强调文字颜色 1 2 3 3" xfId="2"/>
    <cellStyle name="20% - 强调文字颜色 2 3 2 2" xfId="3"/>
    <cellStyle name="20% - 强调文字颜色 1 3" xfId="4"/>
    <cellStyle name="60% - 强调文字颜色 1 3" xfId="5"/>
    <cellStyle name="常规 2 6" xfId="6"/>
    <cellStyle name="标题 1 3 2 2" xfId="7"/>
    <cellStyle name="40% - 强调文字颜色 6 3 3 2 2" xfId="8"/>
    <cellStyle name="常规 8 2 3 2" xfId="9"/>
    <cellStyle name="标题 1 2 2 2 2 2" xfId="10"/>
    <cellStyle name="40% - 强调文字颜色 5 2 3 3" xfId="11"/>
    <cellStyle name="输出 3 2 3" xfId="12"/>
    <cellStyle name="警告文本 2 3 2 2" xfId="13"/>
    <cellStyle name="链接单元格 2 2 2 2" xfId="14"/>
    <cellStyle name="常规 3 2 4 2" xfId="15"/>
    <cellStyle name="60% - 强调文字颜色 1 3 2 4" xfId="16"/>
    <cellStyle name="60% - 强调文字颜色 1 3 3 2" xfId="17"/>
    <cellStyle name="标题 3 2 2 4" xfId="18"/>
    <cellStyle name="标题 1 2" xfId="19"/>
    <cellStyle name="输入 2 3 2 2" xfId="20"/>
    <cellStyle name="20% - 强调文字颜色 1 2 2 3 2" xfId="21"/>
    <cellStyle name="好 3 4 2" xfId="22"/>
    <cellStyle name="好 2 2 2 3" xfId="23"/>
    <cellStyle name="60% - 强调文字颜色 3 3 2 2 3" xfId="24"/>
    <cellStyle name="40% - 强调文字颜色 6 2" xfId="25"/>
    <cellStyle name="标题 4 3 4" xfId="26"/>
    <cellStyle name="40% - 强调文字颜色 6 2 2 2 2" xfId="27"/>
    <cellStyle name="差 3 3" xfId="28"/>
    <cellStyle name="60% - 强调文字颜色 6 3 2 3" xfId="29"/>
    <cellStyle name="常规 2 5 2 3" xfId="30"/>
    <cellStyle name="适中 3 2 2 3" xfId="31"/>
    <cellStyle name="警告文本 3" xfId="32"/>
    <cellStyle name="常规 4 2" xfId="33"/>
    <cellStyle name="标题 3 3 3 2 2" xfId="34"/>
    <cellStyle name="计算 2 2 2" xfId="35"/>
    <cellStyle name="链接单元格 3 2 3" xfId="36"/>
    <cellStyle name="警告文本 3 3 3" xfId="37"/>
    <cellStyle name="标题 3 2 4" xfId="38"/>
    <cellStyle name="20% - 强调文字颜色 1 2 2 2 2 2" xfId="39"/>
    <cellStyle name="40% - 强调文字颜色 6 3" xfId="40"/>
    <cellStyle name="20% - 强调文字颜色 2 2 2" xfId="41"/>
    <cellStyle name="标题 4 2 2 3 2" xfId="42"/>
    <cellStyle name="标题 3 3 2 2" xfId="43"/>
    <cellStyle name="常规 13" xfId="44"/>
    <cellStyle name="40% - 强调文字颜色 4 2 2 2 2 2" xfId="45"/>
    <cellStyle name="20% - 强调文字颜色 4 2 2 2 2" xfId="46"/>
    <cellStyle name="40% - 强调文字颜色 1 3 4 2" xfId="47"/>
    <cellStyle name="20% - 强调文字颜色 1 2 2 4" xfId="48"/>
    <cellStyle name="常规 10 2" xfId="49"/>
    <cellStyle name="好 2 2 3 2" xfId="50"/>
    <cellStyle name="60% - 强调文字颜色 3 3 2 3 2" xfId="51"/>
    <cellStyle name="常规 3 2 2 2 3" xfId="52"/>
    <cellStyle name="常规 6 2 2 2 2" xfId="53"/>
    <cellStyle name="输入 3 5" xfId="54"/>
    <cellStyle name="标题 5 2 3" xfId="55"/>
    <cellStyle name="检查单元格 3 3 3" xfId="56"/>
    <cellStyle name="强调文字颜色 6 3 2 4" xfId="57"/>
    <cellStyle name="适中 2 3 2" xfId="58"/>
    <cellStyle name="检查单元格 2 4" xfId="59"/>
    <cellStyle name="解释性文本 2 5" xfId="60"/>
    <cellStyle name="标题 6 4 2" xfId="61"/>
    <cellStyle name="60% - 强调文字颜色 2 2 5" xfId="62"/>
    <cellStyle name="常规 3 3 2 2 2 2" xfId="63"/>
    <cellStyle name="解释性文本 3 4" xfId="64"/>
    <cellStyle name="60% - 强调文字颜色 2 3 4" xfId="65"/>
    <cellStyle name="输出 3 4 2" xfId="66"/>
    <cellStyle name="输出 3 4" xfId="67"/>
    <cellStyle name="链接单元格 3 3 3" xfId="68"/>
    <cellStyle name="计算 2 3 2" xfId="69"/>
    <cellStyle name="标题 5 3 3" xfId="70"/>
    <cellStyle name="20% - 强调文字颜色 2 2 2 3 2" xfId="71"/>
    <cellStyle name="40% - 强调文字颜色 6 3 3 2" xfId="72"/>
    <cellStyle name="标题 4 2 5" xfId="73"/>
    <cellStyle name="常规 3 4 4 2" xfId="74"/>
    <cellStyle name="注释 2 2 4" xfId="75"/>
    <cellStyle name="40% - 强调文字颜色 6 2 2" xfId="76"/>
    <cellStyle name="60% - 强调文字颜色 5 2 2 4" xfId="77"/>
    <cellStyle name="20% - 强调文字颜色 6 2 2" xfId="78"/>
    <cellStyle name="适中 2 5" xfId="79"/>
    <cellStyle name="常规 2 2" xfId="80"/>
    <cellStyle name="标题 1 2 4" xfId="81"/>
    <cellStyle name="强调文字颜色 2 3 3 3" xfId="82"/>
    <cellStyle name="警告文本 2 3" xfId="83"/>
    <cellStyle name="链接单元格 2 2" xfId="84"/>
    <cellStyle name="强调文字颜色 6 2 2 2" xfId="85"/>
    <cellStyle name="汇总 2 2 4" xfId="86"/>
    <cellStyle name="60% - 强调文字颜色 4 3 3 2 2" xfId="87"/>
    <cellStyle name="20% - 强调文字颜色 2 2" xfId="88"/>
    <cellStyle name="链接单元格 3 2 2 2" xfId="89"/>
    <cellStyle name="20% - 强调文字颜色 2 2 4" xfId="90"/>
    <cellStyle name="警告文本 3 3 2 2" xfId="91"/>
    <cellStyle name="20% - 强调文字颜色 4 3 5" xfId="92"/>
    <cellStyle name="40% - 强调文字颜色 1 3 2 4" xfId="93"/>
    <cellStyle name="40% - 强调文字颜色 2 3 2 2 2" xfId="94"/>
    <cellStyle name="强调文字颜色 3 2 2" xfId="95"/>
    <cellStyle name="输出 3 2 2" xfId="96"/>
    <cellStyle name="强调文字颜色 5 2 2 4" xfId="97"/>
    <cellStyle name="常规 6 4" xfId="98"/>
    <cellStyle name="适中 3 3 3" xfId="99"/>
    <cellStyle name="40% - 强调文字颜色 3 3 2" xfId="100"/>
    <cellStyle name="注释 2 3 2 2" xfId="101"/>
    <cellStyle name="标题 3 2 2 3" xfId="102"/>
    <cellStyle name="标题 4 3 2 2 2" xfId="103"/>
    <cellStyle name="40% - 强调文字颜色 2 2 2 2 3" xfId="104"/>
    <cellStyle name="40% - 强调文字颜色 4 2" xfId="105"/>
    <cellStyle name="常规 4 2 3 2" xfId="106"/>
    <cellStyle name="60% - 强调文字颜色 3 2 2" xfId="107"/>
    <cellStyle name="20% - 强调文字颜色 3 3 3 2" xfId="108"/>
    <cellStyle name="40% - 强调文字颜色 3 3 2 3" xfId="109"/>
    <cellStyle name="标题 1 2 3 2" xfId="110"/>
    <cellStyle name="常规 10 2 4" xfId="111"/>
    <cellStyle name="常规 6 4 2" xfId="112"/>
    <cellStyle name="强调文字颜色 2 3 4 2" xfId="113"/>
    <cellStyle name="60% - 强调文字颜色 5 2 2 3 2" xfId="114"/>
    <cellStyle name="40% - 强调文字颜色 1 3 2 3 2" xfId="115"/>
    <cellStyle name="常规 2 3 2" xfId="116"/>
    <cellStyle name="20% - 强调文字颜色 6 2 3 2" xfId="117"/>
    <cellStyle name="差 3 5" xfId="118"/>
    <cellStyle name="常规 3 3 2 3" xfId="119"/>
    <cellStyle name="强调文字颜色 4 2 2 2 2" xfId="120"/>
    <cellStyle name="40% - 强调文字颜色 3 2 2 2 2 2" xfId="121"/>
    <cellStyle name="20% - 强调文字颜色 1 2 3 2 2" xfId="122"/>
    <cellStyle name="40% - 强调文字颜色 4 2 2 2 3" xfId="123"/>
    <cellStyle name="常规 5 2" xfId="124"/>
    <cellStyle name="60% - 强调文字颜色 6 3 3 3" xfId="125"/>
    <cellStyle name="60% - 强调文字颜色 1 3 5" xfId="126"/>
    <cellStyle name="强调文字颜色 1 2 2 2" xfId="127"/>
    <cellStyle name="60% - 强调文字颜色 4 2 2" xfId="128"/>
    <cellStyle name="40% - 强调文字颜色 4 3" xfId="129"/>
    <cellStyle name="注释 2 4 2" xfId="130"/>
    <cellStyle name="常规 2 5 2 2" xfId="131"/>
    <cellStyle name="60% - 强调文字颜色 6 3 2 2" xfId="132"/>
    <cellStyle name="60% - 强调文字颜色 1 2 2 2" xfId="133"/>
    <cellStyle name="40% - 强调文字颜色 2 2 3" xfId="134"/>
    <cellStyle name="20% - 强调文字颜色 4 3 2 2" xfId="135"/>
    <cellStyle name="60% - 强调文字颜色 3 2 3 3" xfId="136"/>
    <cellStyle name="标题 5" xfId="137"/>
    <cellStyle name="60% - 强调文字颜色 1 3 2 2 3" xfId="138"/>
    <cellStyle name="常规 9 2 4" xfId="139"/>
    <cellStyle name="40% - 强调文字颜色 3 2 3 3" xfId="140"/>
    <cellStyle name="差 3 2 3" xfId="141"/>
    <cellStyle name="强调文字颜色 3 2 4 2" xfId="142"/>
    <cellStyle name="60% - 强调文字颜色 5 3 2 4" xfId="143"/>
    <cellStyle name="20% - 强调文字颜色 4 2 2" xfId="144"/>
    <cellStyle name="强调文字颜色 4 3 3 3" xfId="145"/>
    <cellStyle name="常规 6" xfId="146"/>
    <cellStyle name="60% - 强调文字颜色 4 2 3 2" xfId="147"/>
    <cellStyle name="强调文字颜色 1 2 2 3 2" xfId="148"/>
    <cellStyle name="强调文字颜色 5 2 2" xfId="149"/>
    <cellStyle name="40% - 强调文字颜色 1 3" xfId="150"/>
    <cellStyle name="60% - 强调文字颜色 5 2 3 2" xfId="151"/>
    <cellStyle name="强调文字颜色 1 2 3 2" xfId="152"/>
    <cellStyle name="60% - 强调文字颜色 4 3 2" xfId="153"/>
    <cellStyle name="常规 6 2 3" xfId="154"/>
    <cellStyle name="计算 2" xfId="155"/>
    <cellStyle name="检查单元格 3 2 2 2" xfId="156"/>
    <cellStyle name="标题 2 3 3 2" xfId="157"/>
    <cellStyle name="常规 7 3 2" xfId="158"/>
    <cellStyle name="20% - 强调文字颜色 2 2 3 3" xfId="159"/>
    <cellStyle name="40% - 强调文字颜色 3 3 2 2 3" xfId="160"/>
    <cellStyle name="40% - 强调文字颜色 4 2 2 2 2" xfId="161"/>
    <cellStyle name="强调文字颜色 2 3 5" xfId="162"/>
    <cellStyle name="60% - 强调文字颜色 1 2 2 3" xfId="163"/>
    <cellStyle name="40% - 强调文字颜色 2 2 4" xfId="164"/>
    <cellStyle name="常规 5 2 3 2" xfId="165"/>
    <cellStyle name="强调文字颜色 2 2 2" xfId="166"/>
    <cellStyle name="输出 2 2 2" xfId="167"/>
    <cellStyle name="输入 3 2 2 3" xfId="168"/>
    <cellStyle name="60% - 强调文字颜色 6 3 5" xfId="169"/>
    <cellStyle name="检查单元格 3 2" xfId="170"/>
    <cellStyle name="40% - 强调文字颜色 6 3 2 2 2" xfId="171"/>
    <cellStyle name="20% - 强调文字颜色 2 2 2 2 2 2" xfId="172"/>
    <cellStyle name="注释 3 4 2" xfId="173"/>
    <cellStyle name="好 3 2 4" xfId="174"/>
    <cellStyle name="强调文字颜色 1 3 4 2" xfId="175"/>
    <cellStyle name="常规 12 4" xfId="176"/>
    <cellStyle name="强调文字颜色 2 2 2 3 2" xfId="177"/>
    <cellStyle name="20% - 强调文字颜色 1 2 2 2 2" xfId="178"/>
    <cellStyle name="标题 4 2 2 2 2" xfId="179"/>
    <cellStyle name="40% - 强调文字颜色 5 3" xfId="180"/>
    <cellStyle name="常规 2 2 2 3" xfId="181"/>
    <cellStyle name="20% - 强调文字颜色 6 2 2 2 3" xfId="182"/>
    <cellStyle name="常规 12 2" xfId="183"/>
    <cellStyle name="标题 1 2 2" xfId="184"/>
    <cellStyle name="20% - 强调文字颜色 2 3 2 3" xfId="185"/>
    <cellStyle name="40% - 强调文字颜色 2 3 5" xfId="186"/>
    <cellStyle name="警告文本 3 2" xfId="187"/>
    <cellStyle name="20% - 强调文字颜色 4 3 2 2 2" xfId="188"/>
    <cellStyle name="常规 9 3 2" xfId="189"/>
    <cellStyle name="常规 11 5" xfId="190"/>
    <cellStyle name="差 3 2 2" xfId="191"/>
    <cellStyle name="常规 12 2 3" xfId="192"/>
    <cellStyle name="常规 4" xfId="193"/>
    <cellStyle name="标题 3 3 3 2" xfId="194"/>
    <cellStyle name="强调文字颜色 5 2 2 3 2" xfId="195"/>
    <cellStyle name="常规 9 3" xfId="196"/>
    <cellStyle name="常规 6 3 2" xfId="197"/>
    <cellStyle name="40% - 强调文字颜色 2 2" xfId="198"/>
    <cellStyle name="40% - 强调文字颜色 3 3 4" xfId="199"/>
    <cellStyle name="60% - 强调文字颜色 1 3 3 3" xfId="200"/>
    <cellStyle name="常规 23" xfId="201"/>
    <cellStyle name="常规 18" xfId="202"/>
    <cellStyle name="计算 2 4" xfId="203"/>
    <cellStyle name="20% - 强调文字颜色 4 2 3 2 2" xfId="204"/>
    <cellStyle name="解释性文本 3 2" xfId="205"/>
    <cellStyle name="60% - 强调文字颜色 2 3 2" xfId="206"/>
    <cellStyle name="40% - 强调文字颜色 4 2 2 2" xfId="207"/>
    <cellStyle name="好 3 2 3 2" xfId="208"/>
    <cellStyle name="20% - 强调文字颜色 2 2 2 4" xfId="209"/>
    <cellStyle name="40% - 强调文字颜色 6 3 4" xfId="210"/>
    <cellStyle name="40% - 强调文字颜色 2 3 4 2" xfId="211"/>
    <cellStyle name="强调文字颜色 3 3 3 3" xfId="212"/>
    <cellStyle name="差 2 3 2 2" xfId="213"/>
    <cellStyle name="60% - 强调文字颜色 5 2 4 2" xfId="214"/>
    <cellStyle name="40% - 强调文字颜色 2 3" xfId="215"/>
    <cellStyle name="常规 6 3 3" xfId="216"/>
    <cellStyle name="20% - 强调文字颜色 5 2 2 3" xfId="217"/>
    <cellStyle name="强调文字颜色 4 2 4" xfId="218"/>
    <cellStyle name="常规 4 2 2 2 2" xfId="219"/>
    <cellStyle name="强调文字颜色 2 3 2 3" xfId="220"/>
    <cellStyle name="60% - 强调文字颜色 5 3 2 3 2" xfId="221"/>
    <cellStyle name="常规 8 2 2 2" xfId="222"/>
    <cellStyle name="60% - 强调文字颜色 2 3 3 3" xfId="223"/>
    <cellStyle name="解释性文本 3 3 3" xfId="224"/>
    <cellStyle name="常规 5 4 2" xfId="225"/>
    <cellStyle name="强调文字颜色 3 3 2 2 2" xfId="226"/>
    <cellStyle name="40% - 强调文字颜色 1 3 3" xfId="227"/>
    <cellStyle name="20% - 强调文字颜色 6 3 4" xfId="228"/>
    <cellStyle name="常规 3 4" xfId="229"/>
    <cellStyle name="解释性文本 2 2 2" xfId="230"/>
    <cellStyle name="检查单元格 3 4 2" xfId="231"/>
    <cellStyle name="60% - 强调文字颜色 2 2 2 2" xfId="232"/>
    <cellStyle name="汇总 3 2 2 2" xfId="233"/>
    <cellStyle name="解释性文本 2" xfId="234"/>
    <cellStyle name="60% - 强调文字颜色 2 2" xfId="235"/>
    <cellStyle name="强调文字颜色 5 3 3 2 2" xfId="236"/>
    <cellStyle name="60% - 强调文字颜色 2 3" xfId="237"/>
    <cellStyle name="解释性文本 3" xfId="238"/>
    <cellStyle name="汇总 3 2 2 3" xfId="239"/>
    <cellStyle name="60% - 强调文字颜色 4 3 2 3" xfId="240"/>
    <cellStyle name="40% - 强调文字颜色 2 2 2 2 2 2" xfId="241"/>
    <cellStyle name="常规 3 5 5" xfId="242"/>
    <cellStyle name="链接单元格 3 5" xfId="243"/>
    <cellStyle name="40% - 强调文字颜色 5 3 2" xfId="244"/>
    <cellStyle name="60% - 强调文字颜色 1 2 2 2 3" xfId="245"/>
    <cellStyle name="40% - 强调文字颜色 2 2 3 3" xfId="246"/>
    <cellStyle name="40% - 强调文字颜色 5 2 5" xfId="247"/>
    <cellStyle name="20% - 强调文字颜色 6 3 4 2" xfId="248"/>
    <cellStyle name="常规 3 4 2" xfId="249"/>
    <cellStyle name="链接单元格 2 2 2 2 2" xfId="250"/>
    <cellStyle name="输出 3 5" xfId="251"/>
    <cellStyle name="输出 3 2 3 2" xfId="252"/>
    <cellStyle name="链接单元格 3 2 2 2 2" xfId="253"/>
    <cellStyle name="20% - 强调文字颜色 2 2 4 2" xfId="254"/>
    <cellStyle name="计算 3 2 2 3" xfId="255"/>
    <cellStyle name="40% - 强调文字颜色 1 3 2" xfId="256"/>
    <cellStyle name="常规 4 2 2 3" xfId="257"/>
    <cellStyle name="60% - 强调文字颜色 5 2 3 2 2" xfId="258"/>
    <cellStyle name="检查单元格 2 2 2 3" xfId="259"/>
    <cellStyle name="标题 1 3 3 3" xfId="260"/>
    <cellStyle name="60% - 强调文字颜色 6 2 2 2 2 2" xfId="261"/>
    <cellStyle name="常规 2 4 2 2 2 2" xfId="262"/>
    <cellStyle name="60% - 强调文字颜色 4 2 2 2 3" xfId="263"/>
    <cellStyle name="标题 2 3 2 4" xfId="264"/>
    <cellStyle name="40% - 强调文字颜色 1 2 3 2 2" xfId="265"/>
    <cellStyle name="标题 4 2 4 2" xfId="266"/>
    <cellStyle name="40% - 强调文字颜色 6 3 3 3" xfId="267"/>
    <cellStyle name="输出 2 4 2" xfId="268"/>
    <cellStyle name="40% - 强调文字颜色 6 2 3 3" xfId="269"/>
    <cellStyle name="注释 3 3 2" xfId="270"/>
    <cellStyle name="差 3 2 2 2" xfId="271"/>
    <cellStyle name="60% - 强调文字颜色 4 2 2 4" xfId="272"/>
    <cellStyle name="标题 3 2 2 2 2 2" xfId="273"/>
    <cellStyle name="警告文本 3 2 2 3" xfId="274"/>
    <cellStyle name="20% - 强调文字颜色 1 2 5" xfId="275"/>
    <cellStyle name="20% - 强调文字颜色 6 2" xfId="276"/>
    <cellStyle name="常规 2" xfId="277"/>
    <cellStyle name="常规 3 7 2 2" xfId="278"/>
    <cellStyle name="60% - 强调文字颜色 5 3 2 2 2" xfId="279"/>
    <cellStyle name="适中 2 2 2 2 2" xfId="280"/>
    <cellStyle name="20% - 强调文字颜色 5 2 2 2 3" xfId="281"/>
    <cellStyle name="强调文字颜色 6 2 3 2 2" xfId="282"/>
    <cellStyle name="20% - 强调文字颜色 3 2 2" xfId="283"/>
    <cellStyle name="20% - 强调文字颜色 2 3 3 2 2" xfId="284"/>
    <cellStyle name="20% - 强调文字颜色 2 3 2" xfId="285"/>
    <cellStyle name="输入 2 2 3" xfId="286"/>
    <cellStyle name="标题 1 3 2 2 2" xfId="287"/>
    <cellStyle name="强调文字颜色 6 2 2 3 2" xfId="288"/>
    <cellStyle name="60% - 强调文字颜色 1 3 2" xfId="289"/>
    <cellStyle name="常规 2 6 2" xfId="290"/>
    <cellStyle name="链接单元格 2 3 3" xfId="291"/>
    <cellStyle name="20% - 强调文字颜色 5 3 2" xfId="292"/>
    <cellStyle name="标题 5 2 2 2" xfId="293"/>
    <cellStyle name="20% - 强调文字颜色 3 2 5" xfId="294"/>
    <cellStyle name="20% - 强调文字颜色 1 3 3 2" xfId="295"/>
    <cellStyle name="常规 3 7" xfId="296"/>
    <cellStyle name="标题 1 2 3 2 2" xfId="297"/>
    <cellStyle name="常规 9 2 3" xfId="298"/>
    <cellStyle name="常规 3 2 3" xfId="299"/>
    <cellStyle name="20% - 强调文字颜色 6 3 2 3" xfId="300"/>
    <cellStyle name="40% - 强调文字颜色 3 3 2 3 2" xfId="301"/>
    <cellStyle name="链接单元格 3 3" xfId="302"/>
    <cellStyle name="警告文本 3 4" xfId="303"/>
    <cellStyle name="强调文字颜色 2 2 4 2" xfId="304"/>
    <cellStyle name="检查单元格 3 2 2 2 2" xfId="305"/>
    <cellStyle name="标题 2 3 3 2 2" xfId="306"/>
    <cellStyle name="计算 2 2" xfId="307"/>
    <cellStyle name="常规 7 3 2 2" xfId="308"/>
    <cellStyle name="解释性文本 2 2 4" xfId="309"/>
    <cellStyle name="60% - 强调文字颜色 2 2 2 4" xfId="310"/>
    <cellStyle name="差 2 2 3 2" xfId="311"/>
    <cellStyle name="检查单元格 2 3 3" xfId="312"/>
    <cellStyle name="20% - 强调文字颜色 5 3 2 4" xfId="313"/>
    <cellStyle name="40% - 强调文字颜色 4 3 3 2" xfId="314"/>
    <cellStyle name="差 2" xfId="315"/>
    <cellStyle name="20% - 强调文字颜色 4 3" xfId="316"/>
    <cellStyle name="输入 2 2 2 2" xfId="317"/>
    <cellStyle name="标题 4 3 4 2" xfId="318"/>
    <cellStyle name="20% - 强调文字颜色 6 2 3 2 2" xfId="319"/>
    <cellStyle name="常规 2 3 2 2" xfId="320"/>
    <cellStyle name="40% - 强调文字颜色 1 2 2 2 2" xfId="321"/>
    <cellStyle name="强调文字颜色 3 3 4 2" xfId="322"/>
    <cellStyle name="强调文字颜色 4 2 2 2 2 2" xfId="323"/>
    <cellStyle name="常规 3 3 2 3 2" xfId="324"/>
    <cellStyle name="常规 3 4 3 2" xfId="325"/>
    <cellStyle name="20% - 强调文字颜色 4 3 2 2 3" xfId="326"/>
    <cellStyle name="20% - 强调文字颜色 3 2 2 3 2" xfId="327"/>
    <cellStyle name="强调文字颜色 4 3 2 3" xfId="328"/>
    <cellStyle name="强调文字颜色 1 3 3 2 2" xfId="329"/>
    <cellStyle name="适中 2 2 2 2" xfId="330"/>
    <cellStyle name="40% - 强调文字颜色 3 3 3 3" xfId="331"/>
    <cellStyle name="60% - 强调文字颜色 5 3 2 2" xfId="332"/>
    <cellStyle name="20% - 强调文字颜色 4 3 2" xfId="333"/>
    <cellStyle name="差 2 2" xfId="334"/>
    <cellStyle name="40% - 强调文字颜色 4 3 3 2 2" xfId="335"/>
    <cellStyle name="常规 4 2 2" xfId="336"/>
    <cellStyle name="60% - 强调文字颜色 6 3 2 3 2" xfId="337"/>
    <cellStyle name="60% - 强调文字颜色 3 2 2 2 2 2" xfId="338"/>
    <cellStyle name="强调文字颜色 3 3 3" xfId="339"/>
    <cellStyle name="常规 9 3 2 2" xfId="340"/>
    <cellStyle name="常规 11 2" xfId="341"/>
    <cellStyle name="20% - 强调文字颜色 3 2" xfId="342"/>
    <cellStyle name="计算 3 3 2 2" xfId="343"/>
    <cellStyle name="强调文字颜色 6 2 3 2" xfId="344"/>
    <cellStyle name="标题 5 2 2 3" xfId="345"/>
    <cellStyle name="强调文字颜色 3 2 3 2" xfId="346"/>
    <cellStyle name="标题 1 3 2" xfId="347"/>
    <cellStyle name="20% - 强调文字颜色 2 3 3 3" xfId="348"/>
    <cellStyle name="40% - 强调文字颜色 4 2 3 3" xfId="349"/>
    <cellStyle name="汇总 2 5" xfId="350"/>
    <cellStyle name="40% - 强调文字颜色 1 2 2 2 3" xfId="351"/>
    <cellStyle name="常规 9 4 2" xfId="352"/>
    <cellStyle name="20% - 强调文字颜色 5 2 4" xfId="353"/>
    <cellStyle name="40% - 强调文字颜色 5 3 2 2 2" xfId="354"/>
    <cellStyle name="40% - 强调文字颜色 4 2 2" xfId="355"/>
    <cellStyle name="常规 9 5" xfId="356"/>
    <cellStyle name="强调文字颜色 2 2 2 2 3" xfId="357"/>
    <cellStyle name="好 3 2 2 2" xfId="358"/>
    <cellStyle name="常规 8 3" xfId="359"/>
    <cellStyle name="强调文字颜色 5 2 2 2 2" xfId="360"/>
    <cellStyle name="检查单元格 3 3 2" xfId="361"/>
    <cellStyle name="常规 6 2 2" xfId="362"/>
    <cellStyle name="20% - 强调文字颜色 2 3 2 4" xfId="363"/>
    <cellStyle name="标题 1 2 3" xfId="364"/>
    <cellStyle name="40% - 强调文字颜色 6 2 2 2" xfId="365"/>
    <cellStyle name="计算 2 2 2 2" xfId="366"/>
    <cellStyle name="20% - 强调文字颜色 2 3 4" xfId="367"/>
    <cellStyle name="链接单元格 3 2 3 2" xfId="368"/>
    <cellStyle name="标题 1 2 4 2" xfId="369"/>
    <cellStyle name="标题 2 3 5" xfId="370"/>
    <cellStyle name="检查单元格 3 2 4" xfId="371"/>
    <cellStyle name="60% - 强调文字颜色 3 3 3 3" xfId="372"/>
    <cellStyle name="常规 8 4 2" xfId="373"/>
    <cellStyle name="强调文字颜色 6 3 3 2 2" xfId="374"/>
    <cellStyle name="20% - 强调文字颜色 4 2 4" xfId="375"/>
    <cellStyle name="输出 2" xfId="376"/>
    <cellStyle name="计算 2 3 3" xfId="377"/>
    <cellStyle name="常规 5 2 2" xfId="378"/>
    <cellStyle name="40% - 强调文字颜色 4 3 3 3" xfId="379"/>
    <cellStyle name="警告文本 2" xfId="380"/>
    <cellStyle name="适中 3 2 2 2" xfId="381"/>
    <cellStyle name="标题 2 2 4 2" xfId="382"/>
    <cellStyle name="标题 4 2 3 2 2" xfId="383"/>
    <cellStyle name="40% - 强调文字颜色 6 3 2 3 2" xfId="384"/>
    <cellStyle name="输出 2 3 2 2" xfId="385"/>
    <cellStyle name="常规 3 2 2 3 2" xfId="386"/>
    <cellStyle name="常规 7 4" xfId="387"/>
    <cellStyle name="强调文字颜色 6 3 2 2" xfId="388"/>
    <cellStyle name="60% - 强调文字颜色 3 2 3 2" xfId="389"/>
    <cellStyle name="强调文字颜色 2 3 2 2" xfId="390"/>
    <cellStyle name="常规 2 4 2 2 3" xfId="391"/>
    <cellStyle name="60% - 强调文字颜色 6 2 2 2 3" xfId="392"/>
    <cellStyle name="检查单元格 2 2" xfId="393"/>
    <cellStyle name="40% - 强调文字颜色 1 2 3 3" xfId="394"/>
    <cellStyle name="输出 2 2 2 2 2" xfId="395"/>
    <cellStyle name="常规 10 2 3" xfId="396"/>
    <cellStyle name="强调文字颜色 2 2 2 2 2" xfId="397"/>
    <cellStyle name="常规 11 4" xfId="398"/>
    <cellStyle name="注释 2 2 2" xfId="399"/>
    <cellStyle name="常规 3 6 4" xfId="400"/>
    <cellStyle name="警告文本 3 2 3" xfId="401"/>
    <cellStyle name="40% - 强调文字颜色 5 2 2 4" xfId="402"/>
    <cellStyle name="60% - 强调文字颜色 5 3 4 2" xfId="403"/>
    <cellStyle name="注释 2 2 3 2" xfId="404"/>
    <cellStyle name="常规 7 2 2 3" xfId="405"/>
    <cellStyle name="40% - 强调文字颜色 5 3 4 2" xfId="406"/>
    <cellStyle name="20% - 强调文字颜色 5 2 2 4" xfId="407"/>
    <cellStyle name="40% - 强调文字颜色 4 3 2 2 2 2" xfId="408"/>
    <cellStyle name="强调文字颜色 1 3 2 3 2" xfId="409"/>
    <cellStyle name="常规 11 3 2 2" xfId="410"/>
    <cellStyle name="强调文字颜色 6 2 2 2 2" xfId="411"/>
    <cellStyle name="常规 13 3 2 2" xfId="412"/>
    <cellStyle name="60% - 强调文字颜色 6 3 2 2 3" xfId="413"/>
    <cellStyle name="20% - 强调文字颜色 2 3 3 2" xfId="414"/>
    <cellStyle name="20% - 强调文字颜色 2 3" xfId="415"/>
    <cellStyle name="强调文字颜色 6 2 2 3" xfId="416"/>
    <cellStyle name="40% - 强调文字颜色 6 2 2 2 3" xfId="417"/>
    <cellStyle name="常规 3 5 2 2" xfId="418"/>
    <cellStyle name="20% - 强调文字颜色 3 2 3 2 2" xfId="419"/>
    <cellStyle name="20% - 强调文字颜色 3 2 3" xfId="420"/>
    <cellStyle name="标题 1 2 2 3" xfId="421"/>
    <cellStyle name="20% - 强调文字颜色 3 3 2 2 2" xfId="422"/>
    <cellStyle name="60% - 强调文字颜色 6 3 2" xfId="423"/>
    <cellStyle name="常规 2 5 2" xfId="424"/>
    <cellStyle name="60% - 强调文字颜色 4 3 2 4" xfId="425"/>
    <cellStyle name="40% - 强调文字颜色 3 3 3 2" xfId="426"/>
    <cellStyle name="20% - 强调文字颜色 2 3 3" xfId="427"/>
    <cellStyle name="60% - 强调文字颜色 1 3 3 2 2" xfId="428"/>
    <cellStyle name="常规 9 2" xfId="429"/>
    <cellStyle name="常规 13 2 2" xfId="430"/>
    <cellStyle name="强调文字颜色 3 2 2 3 2" xfId="431"/>
    <cellStyle name="计算 2 4 2" xfId="432"/>
    <cellStyle name="标题 2 2 2 3" xfId="433"/>
    <cellStyle name="常规 14 2" xfId="434"/>
    <cellStyle name="链接单元格 2 2 2" xfId="435"/>
    <cellStyle name="警告文本 2 3 2" xfId="436"/>
    <cellStyle name="40% - 强调文字颜色 3 2 5" xfId="437"/>
    <cellStyle name="60% - 强调文字颜色 2 2 4 2" xfId="438"/>
    <cellStyle name="解释性文本 2 4 2" xfId="439"/>
    <cellStyle name="适中 3 2" xfId="440"/>
    <cellStyle name="常规 2 5" xfId="441"/>
    <cellStyle name="60% - 强调文字颜色 6 3" xfId="442"/>
    <cellStyle name="20% - 强调文字颜色 6 2 5" xfId="443"/>
    <cellStyle name="输入 3 4" xfId="444"/>
    <cellStyle name="标题 5 4" xfId="445"/>
    <cellStyle name="百分比 2" xfId="446"/>
    <cellStyle name="60% - 强调文字颜色 2 3 2 3" xfId="447"/>
    <cellStyle name="解释性文本 3 2 3" xfId="448"/>
    <cellStyle name="60% - 强调文字颜色 6 3 2 2 2 2" xfId="449"/>
    <cellStyle name="20% - 强调文字颜色 5 3 3 3" xfId="450"/>
    <cellStyle name="检查单元格 2 4 2" xfId="451"/>
    <cellStyle name="40% - 强调文字颜色 1 3 2 2 2 2" xfId="452"/>
    <cellStyle name="强调文字颜色 5 3 2 3" xfId="453"/>
    <cellStyle name="20% - 强调文字颜色 3 3 2 3 2" xfId="454"/>
    <cellStyle name="标题 4 2 2 2 3" xfId="455"/>
    <cellStyle name="20% - 强调文字颜色 1 3 4 2" xfId="456"/>
    <cellStyle name="20% - 强调文字颜色 3 3 5" xfId="457"/>
    <cellStyle name="好 3" xfId="458"/>
    <cellStyle name="常规 14" xfId="459"/>
    <cellStyle name="常规 3 5 4" xfId="460"/>
    <cellStyle name="输入 3 3 2 2" xfId="461"/>
    <cellStyle name="标题 2 2" xfId="462"/>
    <cellStyle name="常规 20" xfId="463"/>
    <cellStyle name="常规 15" xfId="464"/>
    <cellStyle name="适中 3 4" xfId="465"/>
    <cellStyle name="60% - 强调文字颜色 5 3 2 2 2 2" xfId="466"/>
    <cellStyle name="标题 3 2 5" xfId="467"/>
    <cellStyle name="40% - 强调文字颜色 6 2 3 2" xfId="468"/>
    <cellStyle name="链接单元格 2 3 2" xfId="469"/>
    <cellStyle name="强调文字颜色 2 2 3 2 2" xfId="470"/>
    <cellStyle name="警告文本 2 4 2" xfId="471"/>
    <cellStyle name="60% - 强调文字颜色 3 2 2 2" xfId="472"/>
    <cellStyle name="常规 4 3 3" xfId="473"/>
    <cellStyle name="常规 3 5 2 4" xfId="474"/>
    <cellStyle name="差 2 2 2 2" xfId="475"/>
    <cellStyle name="好 2 3 2 2" xfId="476"/>
    <cellStyle name="计算 3 2 2 2" xfId="477"/>
    <cellStyle name="警告文本 3 3" xfId="478"/>
    <cellStyle name="链接单元格 3 2" xfId="479"/>
    <cellStyle name="标题 2 2 2 2 3" xfId="480"/>
    <cellStyle name="20% - 强调文字颜色 1 3 2 3 2" xfId="481"/>
    <cellStyle name="标题 3 3 2" xfId="482"/>
    <cellStyle name="标题 4 2 2 3" xfId="483"/>
    <cellStyle name="注释 3 3 2 2" xfId="484"/>
    <cellStyle name="20% - 强调文字颜色 2 2 5" xfId="485"/>
    <cellStyle name="链接单元格 3 2 2 3" xfId="486"/>
    <cellStyle name="20% - 强调文字颜色 1 2 3 2" xfId="487"/>
    <cellStyle name="40% - 强调文字颜色 3 2 2 2 2" xfId="488"/>
    <cellStyle name="60% - 强调文字颜色 2 2 3 2" xfId="489"/>
    <cellStyle name="适中 2 2" xfId="490"/>
    <cellStyle name="解释性文本 2 3 2" xfId="491"/>
    <cellStyle name="60% - 强调文字颜色 2 2 3 3" xfId="492"/>
    <cellStyle name="解释性文本 2 3 3" xfId="493"/>
    <cellStyle name="适中 2 3" xfId="494"/>
    <cellStyle name="强调文字颜色 1 3 4" xfId="495"/>
    <cellStyle name="40% - 强调文字颜色 4 2 2 3 2" xfId="496"/>
    <cellStyle name="40% - 强调文字颜色 2 3 2 2 2 2" xfId="497"/>
    <cellStyle name="60% - 强调文字颜色 6 2 5" xfId="498"/>
    <cellStyle name="常规 2 4 5" xfId="499"/>
    <cellStyle name="40% - 强调文字颜色 1 2 2 4" xfId="500"/>
    <cellStyle name="60% - 强调文字颜色 1 3 4 2" xfId="501"/>
    <cellStyle name="汇总 2 3 3" xfId="502"/>
    <cellStyle name="标题 2 2 3 2 2" xfId="503"/>
    <cellStyle name="强调文字颜色 3 2" xfId="504"/>
    <cellStyle name="强调文字颜色 2 3 2 3 2" xfId="505"/>
    <cellStyle name="标题 2 3 3" xfId="506"/>
    <cellStyle name="检查单元格 3 2 2" xfId="507"/>
    <cellStyle name="计算 3 4 2" xfId="508"/>
    <cellStyle name="解释性文本 3 3" xfId="509"/>
    <cellStyle name="60% - 强调文字颜色 2 3 3" xfId="510"/>
    <cellStyle name="常规 3 6 3" xfId="511"/>
    <cellStyle name="警告文本 3 2 2" xfId="512"/>
    <cellStyle name="标题 3 3 2 2 2" xfId="513"/>
    <cellStyle name="适中 2 3 2 2" xfId="514"/>
    <cellStyle name="标题 5 3 2 2" xfId="515"/>
    <cellStyle name="常规 2 3 5" xfId="516"/>
    <cellStyle name="计算 3 4" xfId="517"/>
    <cellStyle name="好 2 5" xfId="518"/>
    <cellStyle name="输入 2 4 2" xfId="519"/>
    <cellStyle name="差 3 2 4" xfId="520"/>
    <cellStyle name="解释性文本 3 4 2" xfId="521"/>
    <cellStyle name="60% - 强调文字颜色 2 3 4 2" xfId="522"/>
    <cellStyle name="40% - 强调文字颜色 2 2 2 4" xfId="523"/>
    <cellStyle name="常规 8 2 3" xfId="524"/>
    <cellStyle name="标题 1 2 2 2 2" xfId="525"/>
    <cellStyle name="常规 8 2" xfId="526"/>
    <cellStyle name="常规 3 3 3 2 2" xfId="527"/>
    <cellStyle name="60% - 强调文字颜色 6 2 3 2" xfId="528"/>
    <cellStyle name="常规 2 4 3 2" xfId="529"/>
    <cellStyle name="20% - 强调文字颜色 4 2 2 2 3" xfId="530"/>
    <cellStyle name="标题 3 3 2 3 2" xfId="531"/>
    <cellStyle name="60% - 强调文字颜色 4 3 2 2 2 2" xfId="532"/>
    <cellStyle name="标题 6 4" xfId="533"/>
    <cellStyle name="常规 3 3 2 2 2" xfId="534"/>
    <cellStyle name="40% - 强调文字颜色 1 3 2 2 2" xfId="535"/>
    <cellStyle name="强调文字颜色 4 3 4 2" xfId="536"/>
    <cellStyle name="注释 3 5" xfId="537"/>
    <cellStyle name="20% - 强调文字颜色 6 3 3 2 2" xfId="538"/>
    <cellStyle name="常规 3 3 2 2" xfId="539"/>
    <cellStyle name="40% - 强调文字颜色 5 3 2 3" xfId="540"/>
    <cellStyle name="标题 3 2 3 2" xfId="541"/>
    <cellStyle name="常规 11 2 3" xfId="542"/>
    <cellStyle name="汇总 2 3" xfId="543"/>
    <cellStyle name="强调文字颜色 5 2 4" xfId="544"/>
    <cellStyle name="标题 3 3 5" xfId="545"/>
    <cellStyle name="常规 4 2 2 2" xfId="546"/>
    <cellStyle name="40% - 强调文字颜色 6 2 4 2" xfId="547"/>
    <cellStyle name="40% - 强调文字颜色 2 3 3 2 2" xfId="548"/>
    <cellStyle name="解释性文本 3 2 2 2 2" xfId="549"/>
    <cellStyle name="60% - 强调文字颜色 2 3 2 2 2 2" xfId="550"/>
    <cellStyle name="链接单元格 3 3 2" xfId="551"/>
    <cellStyle name="警告文本 3 4 2" xfId="552"/>
    <cellStyle name="标题 2 3 3 3" xfId="553"/>
    <cellStyle name="60% - 强调文字颜色 4 2 2 3 2" xfId="554"/>
    <cellStyle name="检查单元格 3 2 2 3" xfId="555"/>
    <cellStyle name="60% - 强调文字颜色 2 3 5" xfId="556"/>
    <cellStyle name="解释性文本 3 5" xfId="557"/>
    <cellStyle name="好 3 3 2 2" xfId="558"/>
    <cellStyle name="标题 6 3" xfId="559"/>
    <cellStyle name="40% - 强调文字颜色 4 3 2 4" xfId="560"/>
    <cellStyle name="60% - 强调文字颜色 3 3 3 2" xfId="561"/>
    <cellStyle name="40% - 强调文字颜色 2 2 2 2 2" xfId="562"/>
    <cellStyle name="链接单元格 2 4 2" xfId="563"/>
    <cellStyle name="检查单元格 2 3" xfId="564"/>
    <cellStyle name="好 2 2 2" xfId="565"/>
    <cellStyle name="常规 3 5 2 3 2" xfId="566"/>
    <cellStyle name="40% - 强调文字颜色 1 2 3 2" xfId="567"/>
    <cellStyle name="汇总 2 4 2" xfId="568"/>
    <cellStyle name="40% - 强调文字颜色 4 2 3 2 2" xfId="569"/>
    <cellStyle name="标题 5 3" xfId="570"/>
    <cellStyle name="检查单元格 3 2 3" xfId="571"/>
    <cellStyle name="标题 2 3 4" xfId="572"/>
    <cellStyle name="常规 3 2 3 3" xfId="573"/>
    <cellStyle name="60% - 强调文字颜色 1 2 3" xfId="574"/>
    <cellStyle name="常规 5 2 2 2 2" xfId="575"/>
    <cellStyle name="20% - 强调文字颜色 4 3 3 2" xfId="576"/>
    <cellStyle name="常规 10 3 3" xfId="577"/>
    <cellStyle name="60% - 强调文字颜色 4 2 4" xfId="578"/>
    <cellStyle name="强调文字颜色 5 3" xfId="579"/>
    <cellStyle name="常规 2 3 4" xfId="580"/>
    <cellStyle name="20% - 强调文字颜色 4 3 2 2 2 2" xfId="581"/>
    <cellStyle name="差 2 3" xfId="582"/>
    <cellStyle name="60% - 强调文字颜色 3 2 2 3" xfId="583"/>
    <cellStyle name="输出 3 3" xfId="584"/>
    <cellStyle name="强调文字颜色 3 3" xfId="585"/>
    <cellStyle name="输出 3 2 2 2 2" xfId="586"/>
    <cellStyle name="常规 2 2 5" xfId="587"/>
    <cellStyle name="60% - 强调文字颜色 5 3 3 2" xfId="588"/>
    <cellStyle name="适中 2 2 3 2" xfId="589"/>
    <cellStyle name="好 3 2 2 2 2" xfId="590"/>
    <cellStyle name="40% - 强调文字颜色 2 2 2 3" xfId="591"/>
    <cellStyle name="20% - 强调文字颜色 5 2 3" xfId="592"/>
    <cellStyle name="链接单元格 2 2 4" xfId="593"/>
    <cellStyle name="强调文字颜色 4 2 2 2 3" xfId="594"/>
    <cellStyle name="强调文字颜色 1 2 3 3" xfId="595"/>
    <cellStyle name="强调文字颜色 6 2" xfId="596"/>
    <cellStyle name="60% - 强调文字颜色 4 3 3" xfId="597"/>
    <cellStyle name="强调文字颜色 2 3 2 2 2 2" xfId="598"/>
    <cellStyle name="常规 2 3 2 3" xfId="599"/>
    <cellStyle name="警告文本 2 4" xfId="600"/>
    <cellStyle name="强调文字颜色 2 2 3 2" xfId="601"/>
    <cellStyle name="链接单元格 2 3" xfId="602"/>
    <cellStyle name="强调文字颜色 5 3 2 2 2 2" xfId="603"/>
    <cellStyle name="强调文字颜色 1 2 2 4" xfId="604"/>
    <cellStyle name="强调文字颜色 3 3 2" xfId="605"/>
    <cellStyle name="输出 3 3 2" xfId="606"/>
    <cellStyle name="强调文字颜色 6 2 2 2 2 2" xfId="607"/>
    <cellStyle name="常规 2 4 3 3" xfId="608"/>
    <cellStyle name="60% - 强调文字颜色 6 2 3 3" xfId="609"/>
    <cellStyle name="常规 3 8 2" xfId="610"/>
    <cellStyle name="常规 11 2 2 2" xfId="611"/>
    <cellStyle name="常规 2 7 2" xfId="612"/>
    <cellStyle name="检查单元格 3" xfId="613"/>
    <cellStyle name="强调文字颜色 3 2 2 2" xfId="614"/>
    <cellStyle name="注释 3 4" xfId="615"/>
    <cellStyle name="常规 2 7" xfId="616"/>
    <cellStyle name="强调文字颜色 4 3 2 2 3" xfId="617"/>
    <cellStyle name="汇总 3" xfId="618"/>
    <cellStyle name="常规 13 5" xfId="619"/>
    <cellStyle name="40% - 强调文字颜色 1 2" xfId="620"/>
    <cellStyle name="常规 7 2 3 2" xfId="621"/>
    <cellStyle name="40% - 强调文字颜色 6 2 3" xfId="622"/>
    <cellStyle name="计算 2 2 3" xfId="623"/>
    <cellStyle name="链接单元格 3 2 4" xfId="624"/>
    <cellStyle name="常规_09年决算参阅资料(常委会定)" xfId="625"/>
    <cellStyle name="40% - 强调文字颜色 3 3 2 2" xfId="626"/>
    <cellStyle name="20% - 强调文字颜色 2 2 3" xfId="627"/>
    <cellStyle name="链接单元格 2 2 2 3" xfId="628"/>
    <cellStyle name="输出 3 2 4" xfId="629"/>
    <cellStyle name="强调文字颜色 3 2 4" xfId="630"/>
    <cellStyle name="差 2 5" xfId="631"/>
    <cellStyle name="常规 3 4 2 2 3" xfId="632"/>
    <cellStyle name="警告文本 3 2 3 2" xfId="633"/>
    <cellStyle name="20% - 强调文字颜色 1 3 4" xfId="634"/>
    <cellStyle name="40% - 强调文字颜色 1" xfId="635" builtinId="31"/>
    <cellStyle name="40% - 强调文字颜色 3 2 2 3 2" xfId="636"/>
    <cellStyle name="标题 6 3 2 2" xfId="637"/>
    <cellStyle name="强调文字颜色 4 2 2 4" xfId="638"/>
    <cellStyle name="60% - 强调文字颜色 1 2" xfId="639"/>
    <cellStyle name="标题 3 2 3 2 2" xfId="640"/>
    <cellStyle name="40% - 强调文字颜色 2 3 2 2 3" xfId="641"/>
    <cellStyle name="计算 2 2 3 2" xfId="642"/>
    <cellStyle name="计算 2 2 2 3" xfId="643"/>
    <cellStyle name="20% - 强调文字颜色 2 3 5" xfId="644"/>
    <cellStyle name="20% - 强调文字颜色 1 2 4 2" xfId="645"/>
    <cellStyle name="警告文本 3 2 2 2 2" xfId="646"/>
    <cellStyle name="60% - 强调文字颜色 2 2 2 3 2" xfId="647"/>
    <cellStyle name="解释性文本 2 2 3 2" xfId="648"/>
    <cellStyle name="强调文字颜色 6 2 2 4" xfId="649"/>
    <cellStyle name="20% - 强调文字颜色 1 3 2 4" xfId="650"/>
    <cellStyle name="20% - 强调文字颜色 5 2 2 2 2 2" xfId="651"/>
    <cellStyle name="20% - 强调文字颜色 3 2 2 2 3" xfId="652"/>
    <cellStyle name="强调文字颜色 4 2 3 2 2" xfId="653"/>
    <cellStyle name="常规 3 4 2 3" xfId="654"/>
    <cellStyle name="40% - 强调文字颜色 5 3 2 3 2" xfId="655"/>
    <cellStyle name="20% - 强调文字颜色 5 3 4" xfId="656"/>
    <cellStyle name="标题 5 5" xfId="657"/>
    <cellStyle name="百分比 3" xfId="658"/>
    <cellStyle name="20% - 强调文字颜色 1 3 2 2 3" xfId="659"/>
    <cellStyle name="强调文字颜色 2 3 3 2 2" xfId="660"/>
    <cellStyle name="常规 3 3 2 2 3" xfId="661"/>
    <cellStyle name="标题 6 5" xfId="662"/>
    <cellStyle name="40% - 强调文字颜色 1 3 2 2 3" xfId="663"/>
    <cellStyle name="输出 2 2 3 2" xfId="664"/>
    <cellStyle name="标题 3 2 3" xfId="665"/>
    <cellStyle name="警告文本 2 2 2 2 2" xfId="666"/>
    <cellStyle name="常规 2 4 2 2 2" xfId="667"/>
    <cellStyle name="60% - 强调文字颜色 6 2 2 2 2" xfId="668"/>
    <cellStyle name="适中 2 3 3" xfId="669"/>
    <cellStyle name="40% - 强调文字颜色 2 2 5" xfId="670"/>
    <cellStyle name="60% - 强调文字颜色 1 2 2 4" xfId="671"/>
    <cellStyle name="40% - 强调文字颜色 4 3 2 3" xfId="672"/>
    <cellStyle name="标题 6 2" xfId="673"/>
    <cellStyle name="20% - 强调文字颜色 1 2 2" xfId="674"/>
    <cellStyle name="注释 2 3" xfId="675"/>
    <cellStyle name="强调文字颜色 2 2 5" xfId="676"/>
    <cellStyle name="输入 2 2 2 3" xfId="677"/>
    <cellStyle name="标题 4 3 3 2" xfId="678"/>
    <cellStyle name="常规 4 6" xfId="679"/>
    <cellStyle name="60% - 强调文字颜色 3 3" xfId="680"/>
    <cellStyle name="好 2" xfId="681"/>
    <cellStyle name="40% - 强调文字颜色 5 2 4 2" xfId="682"/>
    <cellStyle name="40% - 强调文字颜色 2 2 3 2 2" xfId="683"/>
    <cellStyle name="60% - 强调文字颜色 5 2 2 2 3" xfId="684"/>
    <cellStyle name="60% - 强调文字颜色 1 2 2 2 2 2" xfId="685"/>
    <cellStyle name="常规 2 3 3 2 2" xfId="686"/>
    <cellStyle name="40% - 强调文字颜色 1 2 2 3 2" xfId="687"/>
    <cellStyle name="好 3 4" xfId="688"/>
    <cellStyle name="汇总 2 3 2 2" xfId="689"/>
    <cellStyle name="40% - 强调文字颜色 1 3 3 3" xfId="690"/>
    <cellStyle name="解释性文本 2 2 2 3" xfId="691"/>
    <cellStyle name="60% - 强调文字颜色 2 2 2 2 3" xfId="692"/>
    <cellStyle name="常规 3 5 2 2 3" xfId="693"/>
    <cellStyle name="20% - 强调文字颜色 4 2 2 2" xfId="694"/>
    <cellStyle name="标题 1 2 3 3" xfId="695"/>
    <cellStyle name="40% - 强调文字颜色 3 3 2 4" xfId="696"/>
    <cellStyle name="常规 12 3" xfId="697"/>
    <cellStyle name="20% - 强调文字颜色 4 2 2 2 2 2" xfId="698"/>
    <cellStyle name="输入 2 2 2 2 2" xfId="699"/>
    <cellStyle name="60% - 强调文字颜色 5 2 2 3" xfId="700"/>
    <cellStyle name="强调文字颜色 1 3 2 2 3" xfId="701"/>
    <cellStyle name="好 3 3" xfId="702"/>
    <cellStyle name="60% - 强调文字颜色 5 3 2" xfId="703"/>
    <cellStyle name="强调文字颜色 1 3 3 2" xfId="704"/>
    <cellStyle name="强调文字颜色 5 3 2 2 3" xfId="705"/>
    <cellStyle name="注释 2 3 3" xfId="706"/>
    <cellStyle name="常规 3 5 3 2 2" xfId="707"/>
    <cellStyle name="常规 3 4 3 2 2" xfId="708"/>
    <cellStyle name="20% - 强调文字颜色 3 3 4" xfId="709"/>
    <cellStyle name="计算 2 3 2 2" xfId="710"/>
    <cellStyle name="常规 4 4" xfId="711"/>
    <cellStyle name="20% - 强调文字颜色 3 3 2" xfId="712"/>
    <cellStyle name="强调文字颜色 5 3 2 3 2" xfId="713"/>
    <cellStyle name="好 3 2 3" xfId="714"/>
    <cellStyle name="常规 4 4 2" xfId="715"/>
    <cellStyle name="20% - 强调文字颜色 3 3 2 2" xfId="716"/>
    <cellStyle name="40% - 强调文字颜色 4 3 2 2" xfId="717"/>
    <cellStyle name="强调文字颜色 6 3 2 2 3" xfId="718"/>
    <cellStyle name="检查单元格 2 2 3" xfId="719"/>
    <cellStyle name="标题 1 3 4" xfId="720"/>
    <cellStyle name="好" xfId="721" builtinId="26"/>
    <cellStyle name="20% - 强调文字颜色 5 3 3" xfId="722"/>
    <cellStyle name="60% - 强调文字颜色 2 3 2 3 2" xfId="723"/>
    <cellStyle name="解释性文本 3 2 3 2" xfId="724"/>
    <cellStyle name="常规 3 4 5" xfId="725"/>
    <cellStyle name="常规 2 2 2 3 2" xfId="726"/>
    <cellStyle name="注释 3 2 2 3" xfId="727"/>
    <cellStyle name="常规 3 5 3 2" xfId="728"/>
    <cellStyle name="标题 4 3" xfId="729"/>
    <cellStyle name="20% - 强调文字颜色 1 3 3 3" xfId="730"/>
    <cellStyle name="强调文字颜色 1 3 3" xfId="731"/>
    <cellStyle name="60% - 强调文字颜色 5 3" xfId="732"/>
    <cellStyle name="差 3 3 3" xfId="733"/>
    <cellStyle name="60% - 强调文字颜色 1 2 3 2 2" xfId="734"/>
    <cellStyle name="60% - 强调文字颜色 3 2 4" xfId="735"/>
    <cellStyle name="40% - 强调文字颜色 5 3 2 2 3" xfId="736"/>
    <cellStyle name="20% - 强调文字颜色 5 2 5" xfId="737"/>
    <cellStyle name="链接单元格 3" xfId="738"/>
    <cellStyle name="标题 1 3" xfId="739"/>
    <cellStyle name="强调文字颜色 3 3 5" xfId="740"/>
    <cellStyle name="40% - 强调文字颜色 1 2 2 3" xfId="741"/>
    <cellStyle name="常规 2 3 3" xfId="742"/>
    <cellStyle name="20% - 强调文字颜色 6 2 3 3" xfId="743"/>
    <cellStyle name="强调文字颜色 5 2 4 2" xfId="744"/>
    <cellStyle name="汇总 2 3 2" xfId="745"/>
    <cellStyle name="强调文字颜色 3 2 5" xfId="746"/>
    <cellStyle name="适中 2 4 2" xfId="747"/>
    <cellStyle name="20% - 强调文字颜色 5 3 3 2" xfId="748"/>
    <cellStyle name="强调文字颜色 5 3 3" xfId="749"/>
    <cellStyle name="汇总 3 2" xfId="750"/>
    <cellStyle name="40% - 强调文字颜色 4 3 4" xfId="751"/>
    <cellStyle name="标题 3 3 2 2 2 2" xfId="752"/>
    <cellStyle name="常规 3 9" xfId="753"/>
    <cellStyle name="常规 13 2 2 2" xfId="754"/>
    <cellStyle name="60% - 强调文字颜色 3 3 3 2 2" xfId="755"/>
    <cellStyle name="常规 22" xfId="756"/>
    <cellStyle name="常规 17" xfId="757"/>
    <cellStyle name="适中 3 2 3" xfId="758"/>
    <cellStyle name="常规 2 5 3" xfId="759"/>
    <cellStyle name="60% - 强调文字颜色 6 3 3" xfId="760"/>
    <cellStyle name="强调文字颜色 5 3 2 2 2" xfId="761"/>
    <cellStyle name="常规 7" xfId="762"/>
    <cellStyle name="20% - 强调文字颜色 5 3 2 2" xfId="763"/>
    <cellStyle name="60% - 强调文字颜色 4 2 3 3" xfId="764"/>
    <cellStyle name="警告文本 2 2 3" xfId="765"/>
    <cellStyle name="输入 3 2 3 2" xfId="766"/>
    <cellStyle name="20% - 强调文字颜色 1 2 2 2" xfId="767"/>
    <cellStyle name="强调文字颜色 5 3 4" xfId="768"/>
    <cellStyle name="汇总 3 3" xfId="769"/>
    <cellStyle name="解释性文本 2 2 2 2 2" xfId="770"/>
    <cellStyle name="40% - 强调文字颜色 6 2 5" xfId="771"/>
    <cellStyle name="60% - 强调文字颜色 2 2 2 2 2 2" xfId="772"/>
    <cellStyle name="40% - 强调文字颜色 2 3 3 3" xfId="773"/>
    <cellStyle name="20% - 强调文字颜色 4 2 2 3" xfId="774"/>
    <cellStyle name="常规 8 2 2 2 2" xfId="775"/>
    <cellStyle name="注释 2 2 2 2" xfId="776"/>
    <cellStyle name="40% - 强调文字颜色 2 3 2" xfId="777"/>
    <cellStyle name="40% - 强调文字颜色 6 2 2 3" xfId="778"/>
    <cellStyle name="注释 3 2 2" xfId="779"/>
    <cellStyle name="40% - 强调文字颜色 6 3 2 2" xfId="780"/>
    <cellStyle name="20% - 强调文字颜色 2 2 2 2 2" xfId="781"/>
    <cellStyle name="常规 10 2 2 2 2" xfId="782"/>
    <cellStyle name="强调文字颜色 4 2 2 2" xfId="783"/>
    <cellStyle name="警告文本 3 2 4" xfId="784"/>
    <cellStyle name="20% - 强调文字颜色 6 2 3" xfId="785"/>
    <cellStyle name="常规 2 3" xfId="786"/>
    <cellStyle name="注释 3" xfId="787"/>
    <cellStyle name="输出 3 2 2 2" xfId="788"/>
    <cellStyle name="输出 2 5" xfId="789"/>
    <cellStyle name="40% - 强调文字颜色 1 2 2" xfId="790"/>
    <cellStyle name="标题 4 2 2 4" xfId="791"/>
    <cellStyle name="标题 3 3 3" xfId="792"/>
    <cellStyle name="常规 8" xfId="793"/>
    <cellStyle name="常规 3 3 3 2" xfId="794"/>
    <cellStyle name="常规 2 4 3" xfId="795"/>
    <cellStyle name="60% - 强调文字颜色 6 2 3" xfId="796"/>
    <cellStyle name="常规 12 3 2" xfId="797"/>
    <cellStyle name="40% - 强调文字颜色 3 2 2 3" xfId="798"/>
    <cellStyle name="标题 6 3 2" xfId="799"/>
    <cellStyle name="常规 11 3 2" xfId="800"/>
    <cellStyle name="标题 2 3 2 2 3" xfId="801"/>
    <cellStyle name="60% - 强调文字颜色 5 2 3" xfId="802"/>
    <cellStyle name="强调文字颜色 1 3 2 3" xfId="803"/>
    <cellStyle name="60% - 强调文字颜色 1 2 4 2" xfId="804"/>
    <cellStyle name="适中 3 2 2 2 2" xfId="805"/>
    <cellStyle name="警告文本 2 2" xfId="806"/>
    <cellStyle name="60% - 强调文字颜色 3 2 3 2 2" xfId="807"/>
    <cellStyle name="20% - 强调文字颜色 1 3 2 2 2" xfId="808"/>
    <cellStyle name="40% - 强调文字颜色 4 3 5" xfId="809"/>
    <cellStyle name="标题 3 2 2" xfId="810"/>
    <cellStyle name="标题 5 2 3 2" xfId="811"/>
    <cellStyle name="链接单元格 3 3 2 2" xfId="812"/>
    <cellStyle name="20% - 强调文字颜色 3 2 4" xfId="813"/>
    <cellStyle name="40% - 强调文字颜色 2 3 2 2" xfId="814"/>
    <cellStyle name="常规 3 6" xfId="815"/>
    <cellStyle name="注释 2 2 2 2 2" xfId="816"/>
    <cellStyle name="常规 3 2 5" xfId="817"/>
    <cellStyle name="40% - 强调文字颜色 6 2 2 3 2" xfId="818"/>
    <cellStyle name="注释 3 2 2 2" xfId="819"/>
    <cellStyle name="强调文字颜色 4 2 3" xfId="820"/>
    <cellStyle name="20% - 强调文字颜色 5 2 2 2" xfId="821"/>
    <cellStyle name="常规 10 2 2 3" xfId="822"/>
    <cellStyle name="解释性文本 3 2 2 3" xfId="823"/>
    <cellStyle name="60% - 强调文字颜色 2 3 2 2 3" xfId="824"/>
    <cellStyle name="链接单元格 2 2 3 2" xfId="825"/>
    <cellStyle name="输出 3 3 3" xfId="826"/>
    <cellStyle name="常规 10 3 2" xfId="827"/>
    <cellStyle name="60% - 强调文字颜色 4 2 3" xfId="828"/>
    <cellStyle name="强调文字颜色 5 2" xfId="829"/>
    <cellStyle name="强调文字颜色 1 2 2 3" xfId="830"/>
    <cellStyle name="20% - 强调文字颜色 3 2 2 3" xfId="831"/>
    <cellStyle name="常规 3 4 3" xfId="832"/>
    <cellStyle name="计算 3 2 4" xfId="833"/>
    <cellStyle name="40% - 强调文字颜色 5 2 2 3" xfId="834"/>
    <cellStyle name="链接单元格 3 4 2" xfId="835"/>
    <cellStyle name="输出" xfId="836" builtinId="21"/>
    <cellStyle name="标题 1 2 5" xfId="837"/>
    <cellStyle name="40% - 强调文字颜色 1 2 4 2" xfId="838"/>
    <cellStyle name="汇总 3 3 3" xfId="839"/>
    <cellStyle name="标题 2 2 2" xfId="840"/>
    <cellStyle name="40% - 强调文字颜色 3 3 5" xfId="841"/>
    <cellStyle name="标题 3 2 2 2" xfId="842"/>
    <cellStyle name="20% - 强调文字颜色 1 3 2 2 2 2" xfId="843"/>
    <cellStyle name="常规 21" xfId="844"/>
    <cellStyle name="常规 16" xfId="845"/>
    <cellStyle name="标题 2 3" xfId="846"/>
    <cellStyle name="40% - 强调文字颜色 3 2 2 2" xfId="847"/>
    <cellStyle name="输入 3 2 4" xfId="848"/>
    <cellStyle name="20% - 强调文字颜色 1 2 3" xfId="849"/>
    <cellStyle name="20% - 强调文字颜色 4 3 4" xfId="850"/>
    <cellStyle name="适中 3 4 2" xfId="851"/>
    <cellStyle name="汇总 3 5" xfId="852"/>
    <cellStyle name="40% - 强调文字颜色 2 2 2" xfId="853"/>
    <cellStyle name="标题 2 2 3 2" xfId="854"/>
    <cellStyle name="强调文字颜色 3" xfId="855" builtinId="37"/>
    <cellStyle name="强调文字颜色 2" xfId="856" builtinId="33"/>
    <cellStyle name="常规 2 3 6" xfId="857"/>
    <cellStyle name="链接单元格 2" xfId="858"/>
    <cellStyle name="常规 7 2 2 2 2" xfId="859"/>
    <cellStyle name="标题 4 3 3 3" xfId="860"/>
    <cellStyle name="60% - 强调文字颜色 3 2 2 2 2" xfId="861"/>
    <cellStyle name="好 3 2" xfId="862"/>
    <cellStyle name="60% - 强调文字颜色 3 2 2 4" xfId="863"/>
    <cellStyle name="标题 4 2 2 2" xfId="864"/>
    <cellStyle name="60% - 强调文字颜色 4 3" xfId="865"/>
    <cellStyle name="强调文字颜色 1 2 3" xfId="866"/>
    <cellStyle name="常规 5 6" xfId="867"/>
    <cellStyle name="常规 2 3 3 3" xfId="868"/>
    <cellStyle name="注释" xfId="869" builtinId="10"/>
    <cellStyle name="强调文字颜色 1 2 4 2" xfId="870"/>
    <cellStyle name="好 2 2 4" xfId="871"/>
    <cellStyle name="60% - 强调文字颜色 3 3 2 4" xfId="872"/>
    <cellStyle name="60% - 强调文字颜色 3 3 4" xfId="873"/>
    <cellStyle name="计算 3 3" xfId="874"/>
    <cellStyle name="好 2 4" xfId="875"/>
    <cellStyle name="超链接" xfId="876" builtinId="8"/>
    <cellStyle name="20% - 强调文字颜色 1 2 2 2 3" xfId="877"/>
    <cellStyle name="60% - 强调文字颜色 6 3 2 2 2" xfId="878"/>
    <cellStyle name="常规 2 5 2 2 2" xfId="879"/>
    <cellStyle name="警告文本 3 5" xfId="880"/>
    <cellStyle name="链接单元格 3 4" xfId="881"/>
    <cellStyle name="注释 3 2 2 2 2" xfId="882"/>
    <cellStyle name="注释 2 2 3" xfId="883"/>
    <cellStyle name="强调文字颜色 2 2 4" xfId="884"/>
    <cellStyle name="标题 3" xfId="885" builtinId="18"/>
    <cellStyle name="输入 3 3 3" xfId="886"/>
    <cellStyle name="强调文字颜色 3 3 2 3 2" xfId="887"/>
    <cellStyle name="标题 6 2 3" xfId="888"/>
    <cellStyle name="常规 3 5 2 3" xfId="889"/>
    <cellStyle name="常规 4 3 2" xfId="890"/>
    <cellStyle name="常规 2 2 3 3" xfId="891"/>
    <cellStyle name="40% - 强调文字颜色 4 3 2" xfId="892"/>
    <cellStyle name="20% - 强调文字颜色 3 2 2 2 2 2" xfId="893"/>
    <cellStyle name="常规 3 4 2 2 2" xfId="894"/>
    <cellStyle name="常规 13 3 2" xfId="895"/>
    <cellStyle name="40% - 强调文字颜色 3 2" xfId="896"/>
    <cellStyle name="标题 2 2 5" xfId="897"/>
    <cellStyle name="40% - 强调文字颜色 5 3 3 2" xfId="898"/>
    <cellStyle name="60% - 强调文字颜色 6" xfId="899" builtinId="52"/>
    <cellStyle name="计算 2 3" xfId="900"/>
    <cellStyle name="60% - 强调文字颜色 5" xfId="901" builtinId="48"/>
    <cellStyle name="常规 21 2" xfId="902"/>
    <cellStyle name="标题 2 3 2" xfId="903"/>
    <cellStyle name="强调文字颜色 1 3" xfId="904"/>
    <cellStyle name="60% - 强调文字颜色 4 3 2 2" xfId="905"/>
    <cellStyle name="常规 3 5 3 3" xfId="906"/>
    <cellStyle name="强调文字颜色 1 2 3 2 2" xfId="907"/>
    <cellStyle name="20% - 强调文字颜色 5 2" xfId="908"/>
    <cellStyle name="40% - 强调文字颜色 5 2 2 2 2 2" xfId="909"/>
    <cellStyle name="标题 6 2 3 2" xfId="910"/>
    <cellStyle name="常规 2 3 2 4" xfId="911"/>
    <cellStyle name="适中 3 3 2 2" xfId="912"/>
    <cellStyle name="60% - 强调文字颜色 3 2 2 3 2" xfId="913"/>
    <cellStyle name="适中 3 2 2" xfId="914"/>
    <cellStyle name="警告文本" xfId="915" builtinId="11"/>
    <cellStyle name="20% - 强调文字颜色 3 3 3 3" xfId="916"/>
    <cellStyle name="60% - 强调文字颜色 3 2 3" xfId="917"/>
    <cellStyle name="20% - 强调文字颜色 6" xfId="918" builtinId="50"/>
    <cellStyle name="40% - 强调文字颜色 3 3 2 2 2 2" xfId="919"/>
    <cellStyle name="40% - 强调文字颜色 5 2 2 2 3" xfId="920"/>
    <cellStyle name="20% - 强调文字颜色 2 2 3 2 2" xfId="921"/>
    <cellStyle name="适中 2 2 2" xfId="922"/>
    <cellStyle name="60% - 强调文字颜色 2 2 3 2 2" xfId="923"/>
    <cellStyle name="解释性文本 2 3 2 2" xfId="924"/>
    <cellStyle name="20% - 强调文字颜色 3 2 3 3" xfId="925"/>
    <cellStyle name="常规 3 5 3" xfId="926"/>
    <cellStyle name="标题 1 3 3 2" xfId="927"/>
    <cellStyle name="检查单元格 2 2 2 2" xfId="928"/>
    <cellStyle name="40% - 强调文字颜色 2 2 3 2" xfId="929"/>
    <cellStyle name="40% - 强调文字颜色 5 2 4" xfId="930"/>
    <cellStyle name="强调文字颜色 6 3 2 2 2 2" xfId="931"/>
    <cellStyle name="强调文字颜色 6" xfId="932" builtinId="49"/>
    <cellStyle name="常规 10 4" xfId="933"/>
    <cellStyle name="20% - 强调文字颜色 3 3 2 4" xfId="934"/>
    <cellStyle name="警告文本 2 2 2 2" xfId="935"/>
    <cellStyle name="输出 2 2 3" xfId="936"/>
    <cellStyle name="常规 10 4 2" xfId="937"/>
    <cellStyle name="强调文字颜色 2 2 3" xfId="938"/>
    <cellStyle name="20% - 强调文字颜色 1" xfId="939" builtinId="30"/>
    <cellStyle name="标题 6 2 2 2 2" xfId="940"/>
    <cellStyle name="标题 4 3 2 3 2" xfId="941"/>
    <cellStyle name="标题 4 3 2 2" xfId="942"/>
    <cellStyle name="40% - 强调文字颜色 3 3 2 2 2" xfId="943"/>
    <cellStyle name="20% - 强调文字颜色 2 2 3 2" xfId="944"/>
    <cellStyle name="标题 2 2 3 3" xfId="945"/>
    <cellStyle name="常规 15 2" xfId="946"/>
    <cellStyle name="强调文字颜色 4" xfId="947" builtinId="41"/>
    <cellStyle name="强调文字颜色 1" xfId="948" builtinId="29"/>
    <cellStyle name="计算" xfId="949" builtinId="22"/>
    <cellStyle name="强调文字颜色 3 2 2 2 2 2" xfId="950"/>
    <cellStyle name="常规 7 3" xfId="951"/>
    <cellStyle name="20% - 强调文字颜色 5 3 2 2 3" xfId="952"/>
    <cellStyle name="标题 3 2 2 3 2" xfId="953"/>
    <cellStyle name="常规 6 2 4" xfId="954"/>
    <cellStyle name="强调文字颜色 5 2 3" xfId="955"/>
    <cellStyle name="强调文字颜色 4 3 2 2 2 2" xfId="956"/>
    <cellStyle name="汇总 2 2" xfId="957"/>
    <cellStyle name="常规 13 4 2" xfId="958"/>
    <cellStyle name="20% - 强调文字颜色 4 2 2 3 2" xfId="959"/>
    <cellStyle name="60% - 强调文字颜色 6 3 3 2 2" xfId="960"/>
    <cellStyle name="常规 3 2 2 2 2 2" xfId="961"/>
    <cellStyle name="标题 4" xfId="962" builtinId="19"/>
    <cellStyle name="60% - 强调文字颜色 1 3 2 2 2" xfId="963"/>
    <cellStyle name="40% - 强调文字颜色 3 2 3 2" xfId="964"/>
    <cellStyle name="60% - 强调文字颜色 1" xfId="965" builtinId="32"/>
    <cellStyle name="60% - 强调文字颜色 2 2 2 3" xfId="966"/>
    <cellStyle name="解释性文本 2 2 3" xfId="967"/>
    <cellStyle name="计算 2 5" xfId="968"/>
    <cellStyle name="常规 8 2 2" xfId="969"/>
    <cellStyle name="常规 8 2 2 3" xfId="970"/>
    <cellStyle name="40% - 强调文字颜色 1 3 5" xfId="971"/>
    <cellStyle name="常规 11" xfId="972"/>
    <cellStyle name="强调文字颜色 6 2 3" xfId="973"/>
    <cellStyle name="60% - 强调文字颜色 4 3 3 3" xfId="974"/>
    <cellStyle name="40% - 强调文字颜色 6" xfId="975" builtinId="51"/>
    <cellStyle name="强调文字颜色 4 2" xfId="976"/>
    <cellStyle name="常规 10 2 2" xfId="977"/>
    <cellStyle name="标题 4 3 2 2 2 2" xfId="978"/>
    <cellStyle name="60% - 强调文字颜色 5 3 3 3" xfId="979"/>
    <cellStyle name="常规 2 2 6" xfId="980"/>
    <cellStyle name="60% - 强调文字颜色 1 2 2 2 2" xfId="981"/>
    <cellStyle name="差 2 3 3" xfId="982"/>
    <cellStyle name="60% - 强调文字颜色 5 2 5" xfId="983"/>
    <cellStyle name="强调文字颜色 5" xfId="984" builtinId="45"/>
    <cellStyle name="常规 10 3" xfId="985"/>
    <cellStyle name="差 2 4" xfId="986"/>
    <cellStyle name="常规 2 3 2 3 2" xfId="987"/>
    <cellStyle name="常规 9 2 2" xfId="988"/>
    <cellStyle name="常规 10 5" xfId="989"/>
    <cellStyle name="强调文字颜色 2 2 2 2" xfId="990"/>
    <cellStyle name="输出 2 2 2 2" xfId="991"/>
    <cellStyle name="20% - 强调文字颜色 6 3 2 3 2" xfId="992"/>
    <cellStyle name="常规 3 2 3 2" xfId="993"/>
    <cellStyle name="标题 5 2" xfId="994"/>
    <cellStyle name="标题 1 3 2 3" xfId="995"/>
    <cellStyle name="标题" xfId="996" builtinId="15"/>
    <cellStyle name="已访问的超链接" xfId="997" builtinId="9"/>
    <cellStyle name="强调文字颜色 3 3 2 4" xfId="998"/>
    <cellStyle name="强调文字颜色 3 2 2 2 2" xfId="999"/>
    <cellStyle name="常规 3 2 2 4" xfId="1000"/>
    <cellStyle name="40% - 强调文字颜色 5" xfId="1001" builtinId="47"/>
    <cellStyle name="标题 5 3 2" xfId="1002"/>
    <cellStyle name="60% - 强调文字颜色 1 3 2 3 2" xfId="1003"/>
    <cellStyle name="常规 12" xfId="1004"/>
    <cellStyle name="40% - 强调文字颜色 3 2 4 2" xfId="1005"/>
    <cellStyle name="常规 9 3 3" xfId="1006"/>
    <cellStyle name="60% - 强调文字颜色 4 3 4" xfId="1007"/>
    <cellStyle name="强调文字颜色 6 3" xfId="1008"/>
    <cellStyle name="强调文字颜色 6 3 2 3" xfId="1009"/>
    <cellStyle name="常规 7 5" xfId="1010"/>
    <cellStyle name="常规 3 5 2 2 2 2" xfId="1011"/>
    <cellStyle name="标题 4 3 2 4" xfId="1012"/>
    <cellStyle name="标题 4 3 3" xfId="1013"/>
    <cellStyle name="40% - 强调文字颜色 4 2 4" xfId="1014"/>
    <cellStyle name="强调文字颜色 5 3 3 2" xfId="1015"/>
    <cellStyle name="汇总 3 2 2" xfId="1016"/>
    <cellStyle name="解释性文本" xfId="1017" builtinId="53"/>
    <cellStyle name="60% - 强调文字颜色 2" xfId="1018" builtinId="36"/>
    <cellStyle name="40% - 强调文字颜色 5 3 2 4" xfId="1019"/>
    <cellStyle name="标题 3 2 3 3" xfId="1020"/>
    <cellStyle name="注释 2 5" xfId="1021"/>
    <cellStyle name="强调文字颜色 4 3 3 2" xfId="1022"/>
    <cellStyle name="20% - 强调文字颜色 5 2 3 2 2" xfId="1023"/>
    <cellStyle name="差" xfId="1024" builtinId="27"/>
    <cellStyle name="货币" xfId="1025" builtinId="4"/>
    <cellStyle name="60% - 强调文字颜色 1 2 2" xfId="1026"/>
    <cellStyle name="输出 3 3 2 2" xfId="1027"/>
    <cellStyle name="强调文字颜色 3 3 2 2" xfId="1028"/>
    <cellStyle name="60% - 强调文字颜色 3 3 2 2" xfId="1029"/>
    <cellStyle name="常规 5 3 3" xfId="1030"/>
    <cellStyle name="输出 3 2" xfId="1031"/>
    <cellStyle name="40% - 强调文字颜色 2" xfId="1032" builtinId="35"/>
    <cellStyle name="常规 6 3" xfId="1033"/>
    <cellStyle name="强调文字颜色 5 2 2 3" xfId="1034"/>
    <cellStyle name="输出 2 2 4" xfId="1035"/>
    <cellStyle name="警告文本 2 2 2 3" xfId="1036"/>
    <cellStyle name="60% - 强调文字颜色 6 3 2 4" xfId="1037"/>
    <cellStyle name="20% - 强调文字颜色 5 2 2 3 2" xfId="1038"/>
    <cellStyle name="强调文字颜色 4 2 4 2" xfId="1039"/>
    <cellStyle name="常规 4 3" xfId="1040"/>
    <cellStyle name="汇总 3 2 4" xfId="1041"/>
    <cellStyle name="60% - 强调文字颜色 4" xfId="1042" builtinId="44"/>
    <cellStyle name="强调文字颜色 1 2" xfId="1043"/>
    <cellStyle name="40% - 强调文字颜色 4" xfId="1044" builtinId="43"/>
    <cellStyle name="40% - 强调文字颜色 6 3 2 2 3" xfId="1045"/>
    <cellStyle name="20% - 强调文字颜色 3 3 3 2 2" xfId="1046"/>
    <cellStyle name="强调文字颜色 1 3 3 3" xfId="1047"/>
    <cellStyle name="强调文字颜色 2 2 2 2 2 2" xfId="1048"/>
    <cellStyle name="适中 2 2 3" xfId="1049"/>
    <cellStyle name="60% - 强调文字颜色 5 3 3" xfId="1050"/>
    <cellStyle name="强调文字颜色 3 3 3 2" xfId="1051"/>
    <cellStyle name="千位分隔" xfId="1052" builtinId="3"/>
    <cellStyle name="20% - 强调文字颜色 5" xfId="1053" builtinId="46"/>
    <cellStyle name="40% - 强调文字颜色 5 2 2 2 2" xfId="1054"/>
    <cellStyle name="强调文字颜色 6 2 5" xfId="1055"/>
    <cellStyle name="好 2 3 2" xfId="1056"/>
    <cellStyle name="差 3 2 2 3" xfId="1057"/>
    <cellStyle name="计算 3 2 2" xfId="1058"/>
    <cellStyle name="计算 3 2 3 2" xfId="1059"/>
    <cellStyle name="60% - 强调文字颜色 3 3 2 2 2" xfId="1060"/>
    <cellStyle name="好 2 2 2 2" xfId="1061"/>
    <cellStyle name="警告文本 2 2 2" xfId="1062"/>
    <cellStyle name="常规 2 6 3" xfId="1063"/>
    <cellStyle name="60% - 强调文字颜色 1 3 3" xfId="1064"/>
    <cellStyle name="注释 3 3 3" xfId="1065"/>
    <cellStyle name="适中 3" xfId="1066"/>
    <cellStyle name="60% - 强调文字颜色 2 2 4" xfId="1067"/>
    <cellStyle name="解释性文本 2 4" xfId="1068"/>
    <cellStyle name="20% - 强调文字颜色 6 3 2 2 2 2" xfId="1069"/>
    <cellStyle name="常规 3 2 2 2 2" xfId="1070"/>
    <cellStyle name="常规 2 4 2 3 2" xfId="1071"/>
    <cellStyle name="60% - 强调文字颜色 6 2 2 3 2" xfId="1072"/>
    <cellStyle name="60% - 强调文字颜色 5 3 2 3" xfId="1073"/>
    <cellStyle name="适中 2 2 2 3" xfId="1074"/>
    <cellStyle name="标题 1 3 2 3 2" xfId="1075"/>
    <cellStyle name="输入 2 3 3" xfId="1076"/>
    <cellStyle name="标题 2" xfId="1077" builtinId="17"/>
    <cellStyle name="输入 3 3 2" xfId="1078"/>
    <cellStyle name="常规 3 2 3 2 2" xfId="1079"/>
    <cellStyle name="标题 2 3 2 3 2" xfId="1080"/>
    <cellStyle name="60% - 强调文字颜色 2 2 3" xfId="1081"/>
    <cellStyle name="解释性文本 2 3" xfId="1082"/>
    <cellStyle name="适中 2" xfId="1083"/>
    <cellStyle name="检查单元格 3 5" xfId="1084"/>
    <cellStyle name="60% - 强调文字颜色 4 2 2 2 2 2" xfId="1085"/>
    <cellStyle name="20% - 强调文字颜色 5 3 3 2 2" xfId="1086"/>
    <cellStyle name="计算 3 3 3" xfId="1087"/>
    <cellStyle name="20% - 强调文字颜色 4" xfId="1088" builtinId="42"/>
    <cellStyle name="强调文字颜色 6 2 4" xfId="1089"/>
    <cellStyle name="常规 6 2 2 3" xfId="1090"/>
    <cellStyle name="常规 2 2 4 2" xfId="1091"/>
    <cellStyle name="常规 7 2 2 2" xfId="1092"/>
    <cellStyle name="链接单元格" xfId="1093" builtinId="24"/>
    <cellStyle name="常规 2 2 3 2 2" xfId="1094"/>
    <cellStyle name="货币[0]" xfId="1095" builtinId="7"/>
    <cellStyle name="差 2 2 2 3" xfId="1096"/>
    <cellStyle name="20% - 强调文字颜色 6 3 2 2 2" xfId="1097"/>
    <cellStyle name="常规 3 2 2 2" xfId="1098"/>
    <cellStyle name="强调文字颜色 1 3 2" xfId="1099"/>
    <cellStyle name="60% - 强调文字颜色 5 2" xfId="1100"/>
    <cellStyle name="标题 3 3 2 3" xfId="1101"/>
    <cellStyle name="60% - 强调文字颜色 4 3 2 2 2" xfId="1102"/>
    <cellStyle name="标题 3 2 2 2 2" xfId="1103"/>
    <cellStyle name="强调文字颜色 6 2 2" xfId="1104"/>
    <cellStyle name="60% - 强调文字颜色 4 3 3 2" xfId="1105"/>
    <cellStyle name="20% - 强调文字颜色 5 3 2 3 2" xfId="1106"/>
    <cellStyle name="检查单元格 2 3 2 2" xfId="1107"/>
    <cellStyle name="40% - 强调文字颜色 2 3 3 2" xfId="1108"/>
    <cellStyle name="40% - 强调文字颜色 6 2 4" xfId="1109"/>
    <cellStyle name="差 3 2" xfId="1110"/>
    <cellStyle name="常规 3 3 5" xfId="1111"/>
    <cellStyle name="强调文字颜色 6 3 3" xfId="1112"/>
    <cellStyle name="20% - 强调文字颜色 6 2 2 2 2 2" xfId="1113"/>
    <cellStyle name="常规 2 2 2 2 2" xfId="1114"/>
    <cellStyle name="60% - 强调文字颜色 2 3 2 2 2" xfId="1115"/>
    <cellStyle name="解释性文本 3 2 2 2" xfId="1116"/>
    <cellStyle name="20% - 强调文字颜色 1 2" xfId="1117"/>
    <cellStyle name="输出 3" xfId="1118"/>
    <cellStyle name="20% - 强调文字颜色 4 2 5" xfId="1119"/>
    <cellStyle name="20% - 强调文字颜色 6 3 5" xfId="1120"/>
    <cellStyle name="常规 3 5" xfId="1121"/>
    <cellStyle name="60% - 强调文字颜色 4 2 5" xfId="1122"/>
    <cellStyle name="60% - 强调文字颜色 2 3 3 2" xfId="1123"/>
    <cellStyle name="解释性文本 3 3 2" xfId="1124"/>
    <cellStyle name="检查单元格 2 2 4" xfId="1125"/>
    <cellStyle name="标题 1 3 5" xfId="1126"/>
    <cellStyle name="千位分隔[0]" xfId="1127" builtinId="6"/>
    <cellStyle name="常规 11 4 2" xfId="1128"/>
    <cellStyle name="强调文字颜色 3 2 3" xfId="1129"/>
    <cellStyle name="常规 2 3 4 2" xfId="1130"/>
    <cellStyle name="常规 3 6 3 2" xfId="1131"/>
    <cellStyle name="20% - 强调文字颜色 1 2 4" xfId="1132"/>
    <cellStyle name="警告文本 3 2 2 2" xfId="1133"/>
    <cellStyle name="标题 2 2 2 2 2" xfId="1134"/>
    <cellStyle name="标题 1 2 2 2 3" xfId="1135"/>
    <cellStyle name="常规 8 2 4" xfId="1136"/>
    <cellStyle name="输入 2" xfId="1137"/>
    <cellStyle name="常规 3 3 4 2" xfId="1138"/>
    <cellStyle name="好 2 2 2 2 2" xfId="1139"/>
    <cellStyle name="60% - 强调文字颜色 6 2 3 2 2" xfId="1140"/>
    <cellStyle name="常规 2 4 3 2 2" xfId="1141"/>
    <cellStyle name="常规 13 3" xfId="1142"/>
    <cellStyle name="60% - 强调文字颜色 3 3 2 2 2 2" xfId="1143"/>
    <cellStyle name="20% - 强调文字颜色 4 2 2 4" xfId="1144"/>
    <cellStyle name="40% - 强调文字颜色 4 3 4 2" xfId="1145"/>
    <cellStyle name="20% - 强调文字颜色 5 3" xfId="1146"/>
    <cellStyle name="强调文字颜色 1 2 2 2 2 2" xfId="1147"/>
    <cellStyle name="常规 14 3" xfId="1148"/>
    <cellStyle name="标题 2 2 2 4" xfId="1149"/>
    <cellStyle name="链接单元格 2 5" xfId="1150"/>
    <cellStyle name="40% - 强调文字颜色 5 2 2" xfId="1151"/>
    <cellStyle name="强调文字颜色 4 2 3 3" xfId="1152"/>
    <cellStyle name="40% - 强调文字颜色 3 3 3 2 2" xfId="1153"/>
    <cellStyle name="百分比" xfId="1154" builtinId="5"/>
    <cellStyle name="常规 3 5 4 2" xfId="1155"/>
    <cellStyle name="注释 3 2 4" xfId="1156"/>
    <cellStyle name="20% - 强调文字颜色 6 2 2 4" xfId="1157"/>
    <cellStyle name="常规 2 2 4" xfId="1158"/>
    <cellStyle name="40% - 强调文字颜色 6 3 4 2" xfId="1159"/>
    <cellStyle name="常规 4 3 2 2" xfId="1160"/>
    <cellStyle name="标题 4 3 5" xfId="1161"/>
    <cellStyle name="标题 6 2 2" xfId="1162"/>
    <cellStyle name="40% - 强调文字颜色 4 3 2 3 2" xfId="1163"/>
    <cellStyle name="20% - 强调文字颜色 2 2 2 3" xfId="1164"/>
    <cellStyle name="40% - 强调文字颜色 6 3 3" xfId="1165"/>
    <cellStyle name="计算 2 2 4" xfId="1166"/>
    <cellStyle name="输出 2 4" xfId="1167"/>
    <cellStyle name="差 2 2 2 2 2" xfId="1168"/>
    <cellStyle name="常规 14 2 2" xfId="1169"/>
    <cellStyle name="标题 2 2 2 3 2" xfId="1170"/>
    <cellStyle name="强调文字颜色 2 3 2 4" xfId="1171"/>
    <cellStyle name="20% - 强调文字颜色 4 3 4 2" xfId="1172"/>
    <cellStyle name="强调文字颜色 1 2 5" xfId="1173"/>
    <cellStyle name="40% - 强调文字颜色 2 3 2 4" xfId="1174"/>
    <cellStyle name="注释 2 3 2" xfId="1175"/>
    <cellStyle name="40% - 强调文字颜色 3 3" xfId="1176"/>
    <cellStyle name="40% - 强调文字颜色 5 2 2 2" xfId="1177"/>
    <cellStyle name="40% - 强调文字颜色 5 3 2 2 2 2" xfId="1178"/>
    <cellStyle name="20% - 强调文字颜色 5 2 4 2" xfId="1179"/>
    <cellStyle name="强调文字颜色 6 3 3 2" xfId="1180"/>
    <cellStyle name="常规 2 2 2 2 2 2" xfId="1181"/>
    <cellStyle name="强调文字颜色 5 2 2 2 3" xfId="1182"/>
    <cellStyle name="常规 8 4" xfId="1183"/>
    <cellStyle name="检查单元格 2" xfId="1184"/>
    <cellStyle name="强调文字颜色 6 3 2" xfId="1185"/>
    <cellStyle name="40% - 强调文字颜色 1 2 2 2 2 2" xfId="1186"/>
    <cellStyle name="40% - 强调文字颜色 3 3 3" xfId="1187"/>
    <cellStyle name="注释 3 2" xfId="1188"/>
    <cellStyle name="20% - 强调文字颜色 3 3 2 2 2 2" xfId="1189"/>
    <cellStyle name="常规 4 5" xfId="1190"/>
    <cellStyle name="20% - 强调文字颜色 3 3 3" xfId="1191"/>
    <cellStyle name="60% - 强调文字颜色 3 2" xfId="1192"/>
    <cellStyle name="汇总 3 2 3 2" xfId="1193"/>
    <cellStyle name="常规 5 3 2" xfId="1194"/>
    <cellStyle name="常规 3 6 2 3" xfId="1195"/>
    <cellStyle name="标题 6 2 4" xfId="1196"/>
    <cellStyle name="常规 10 3 2 2" xfId="1197"/>
    <cellStyle name="计算 3 2 3" xfId="1198"/>
    <cellStyle name="好 2 3 3" xfId="1199"/>
    <cellStyle name="标题 5 4 2" xfId="1200"/>
    <cellStyle name="60% - 强调文字颜色 1 2 5" xfId="1201"/>
    <cellStyle name="强调文字颜色 3 3 4" xfId="1202"/>
    <cellStyle name="40% - 强调文字颜色 1 2 2 2" xfId="1203"/>
    <cellStyle name="常规 4 2 4" xfId="1204"/>
    <cellStyle name="常规 12 2 2 2" xfId="1205"/>
    <cellStyle name="适中 3 5" xfId="1206"/>
    <cellStyle name="常规 3 2" xfId="1207"/>
    <cellStyle name="20% - 强调文字颜色 6 3 2" xfId="1208"/>
    <cellStyle name="标题 2 2 2 2 2 2" xfId="1209"/>
    <cellStyle name="常规 9 4" xfId="1210"/>
    <cellStyle name="强调文字颜色 6 3 4 2" xfId="1211"/>
    <cellStyle name="40% - 强调文字颜色 6 2 3 2 2" xfId="1212"/>
    <cellStyle name="输出 2 3" xfId="1213"/>
    <cellStyle name="强调文字颜色 2 3" xfId="1214"/>
    <cellStyle name="常规 5 2 4" xfId="1215"/>
    <cellStyle name="注释 3 3" xfId="1216"/>
    <cellStyle name="汇总 2" xfId="1217"/>
    <cellStyle name="常规 13 4" xfId="1218"/>
    <cellStyle name="强调文字颜色 4 3 2 2 2" xfId="1219"/>
    <cellStyle name="40% - 强调文字颜色 4 2 3 2" xfId="1220"/>
    <cellStyle name="好 3 3 2" xfId="1221"/>
    <cellStyle name="常规 13 2 3" xfId="1222"/>
    <cellStyle name="常规 5 4" xfId="1223"/>
    <cellStyle name="标题 2 2 2 2" xfId="1224"/>
    <cellStyle name="常规 6 3 2 2" xfId="1225"/>
    <cellStyle name="标题 3 3 2 2 3" xfId="1226"/>
    <cellStyle name="40% - 强调文字颜色 5 2 3" xfId="1227"/>
    <cellStyle name="汇总" xfId="1228" builtinId="25"/>
    <cellStyle name="强调文字颜色 4 3 2 2" xfId="1229"/>
    <cellStyle name="常规 2 2 2 2 3" xfId="1230"/>
    <cellStyle name="强调文字颜色 6 3 4" xfId="1231"/>
    <cellStyle name="输出 3 2 2 3" xfId="1232"/>
    <cellStyle name="强调文字颜色 3 2 2 3" xfId="1233"/>
    <cellStyle name="常规 13 3 3" xfId="1234"/>
    <cellStyle name="60% - 强调文字颜色 4 2 2 2" xfId="1235"/>
    <cellStyle name="强调文字颜色 5 3 5" xfId="1236"/>
    <cellStyle name="汇总 3 4" xfId="1237"/>
    <cellStyle name="40% - 强调文字颜色 3" xfId="1238" builtinId="39"/>
    <cellStyle name="40% - 强调文字颜色 4 2 4 2" xfId="1239"/>
    <cellStyle name="输入 3 2 2" xfId="1240"/>
    <cellStyle name="强调文字颜色 4 2 2 3 2" xfId="1241"/>
    <cellStyle name="60% - 强调文字颜色 6 2 2" xfId="1242"/>
    <cellStyle name="20% - 强调文字颜色 6 2 4 2" xfId="1243"/>
    <cellStyle name="常规 2 4 2" xfId="1244"/>
    <cellStyle name="常规 7 2 2" xfId="1245"/>
    <cellStyle name="20% - 强调文字颜色 4 2 3 2" xfId="1246"/>
    <cellStyle name="好 3 2 2" xfId="1247"/>
    <cellStyle name="标题 4 3 3 2 2" xfId="1248"/>
    <cellStyle name="常规 2 2 2 4" xfId="1249"/>
    <cellStyle name="40% - 强调文字颜色 1 3 3 2" xfId="1250"/>
    <cellStyle name="强调文字颜色 3 3 2 2 2 2" xfId="1251"/>
    <cellStyle name="强调文字颜色 4 3 2 3 2" xfId="1252"/>
    <cellStyle name="计算 3" xfId="1253"/>
    <cellStyle name="常规 7 3 3" xfId="1254"/>
    <cellStyle name="40% - 强调文字颜色 4 3 2 2 2" xfId="1255"/>
    <cellStyle name="标题 1 3 4 2" xfId="1256"/>
    <cellStyle name="检查单元格 2 2 3 2" xfId="1257"/>
    <cellStyle name="40% - 强调文字颜色 1 2 4" xfId="1258"/>
    <cellStyle name="汇总 3 3 2 2" xfId="1259"/>
    <cellStyle name="常规 5 3" xfId="1260"/>
    <cellStyle name="常规 2 4 2 3" xfId="1261"/>
    <cellStyle name="60% - 强调文字颜色 6 2 2 3" xfId="1262"/>
    <cellStyle name="40% - 强调文字颜色 3 2 2 2 3" xfId="1263"/>
    <cellStyle name="20% - 强调文字颜色 1 2 3 3" xfId="1264"/>
    <cellStyle name="常规 6 2 3 2" xfId="1265"/>
    <cellStyle name="20% - 强调文字颜色 6 3 3" xfId="1266"/>
    <cellStyle name="常规 3 3" xfId="1267"/>
    <cellStyle name="强调文字颜色 4 2 3 2" xfId="1268"/>
    <cellStyle name="20% - 强调文字颜色 5 2 2 2 2" xfId="1269"/>
    <cellStyle name="20% - 强调文字颜色 3 3 4 2" xfId="1270"/>
    <cellStyle name="60% - 强调文字颜色 3 3 2" xfId="1271"/>
    <cellStyle name="好 2 2" xfId="1272"/>
    <cellStyle name="强调文字颜色 5 3 2 4" xfId="1273"/>
    <cellStyle name="标题 5 2 2 2 2" xfId="1274"/>
    <cellStyle name="强调文字颜色 6 3 5" xfId="1275"/>
    <cellStyle name="40% - 强调文字颜色 5 2 2 3 2" xfId="1276"/>
    <cellStyle name="强调文字颜色 3 2 2 4" xfId="1277"/>
    <cellStyle name="适中 3 3 2" xfId="1278"/>
    <cellStyle name="40% - 强调文字颜色 5 3 3 3" xfId="1279"/>
    <cellStyle name="常规 3 4 2 3 2" xfId="1280"/>
    <cellStyle name="差 3 4" xfId="1281"/>
    <cellStyle name="常规 3 7 2" xfId="1282"/>
    <cellStyle name="检查单元格 2 5" xfId="1283"/>
    <cellStyle name="标题 2 3 2 2 2" xfId="1284"/>
    <cellStyle name="60% - 强调文字颜色 5 2 2" xfId="1285"/>
    <cellStyle name="强调文字颜色 1 3 2 2" xfId="1286"/>
    <cellStyle name="60% - 强调文字颜色 5 2 2 2 2" xfId="1287"/>
    <cellStyle name="强调文字颜色 1 3 2 2 2 2" xfId="1288"/>
    <cellStyle name="60% - 强调文字颜色 4 3 5" xfId="1289"/>
    <cellStyle name="60% - 强调文字颜色 3 3 2 3" xfId="1290"/>
    <cellStyle name="好 2 2 3" xfId="1291"/>
    <cellStyle name="常规 7 2" xfId="1292"/>
    <cellStyle name="20% - 强调文字颜色 5 3 2 2 2" xfId="1293"/>
    <cellStyle name="汇总 2 2 2 3" xfId="1294"/>
    <cellStyle name="输入 2 4" xfId="1295"/>
    <cellStyle name="20% - 强调文字颜色 4 2 3 3" xfId="1296"/>
    <cellStyle name="常规 3 4 4" xfId="1297"/>
    <cellStyle name="40% - 强调文字颜色 3 3 4 2" xfId="1298"/>
    <cellStyle name="20% - 强调文字颜色 3 2 2 4" xfId="1299"/>
    <cellStyle name="强调文字颜色 2 3 2 2 3" xfId="1300"/>
    <cellStyle name="标题 2 2 4" xfId="1301"/>
    <cellStyle name="强调文字颜色 2 3 2" xfId="1302"/>
    <cellStyle name="标题 4 2 3 2" xfId="1303"/>
    <cellStyle name="20% - 强调文字颜色 6 3 2 2 3" xfId="1304"/>
    <cellStyle name="常规 3 2 2 3" xfId="1305"/>
    <cellStyle name="强调文字颜色 5 3 2 2" xfId="1306"/>
    <cellStyle name="常规 2 3 2 2 3" xfId="1307"/>
    <cellStyle name="注释 2" xfId="1308"/>
    <cellStyle name="强调文字颜色 2 3 2 2 2" xfId="1309"/>
    <cellStyle name="标题 2 2 3" xfId="1310"/>
    <cellStyle name="输入 2 2" xfId="1311"/>
    <cellStyle name="20% - 强调文字颜色 5 2 3 3" xfId="1312"/>
    <cellStyle name="计算 3 5" xfId="1313"/>
    <cellStyle name="检查单元格 3 3 2 2" xfId="1314"/>
    <cellStyle name="常规 8 3 2" xfId="1315"/>
    <cellStyle name="强调文字颜色 5 2 2 2 2 2" xfId="1316"/>
    <cellStyle name="常规 6 2 2 2" xfId="1317"/>
    <cellStyle name="常规 13 2" xfId="1318"/>
    <cellStyle name="强调文字颜色 5 2 3 2 2" xfId="1319"/>
    <cellStyle name="输入 2 3" xfId="1320"/>
    <cellStyle name="汇总 2 2 2 2" xfId="1321"/>
    <cellStyle name="常规 2 2 3 2" xfId="1322"/>
    <cellStyle name="20% - 强调文字颜色 6 2 2 3 2" xfId="1323"/>
    <cellStyle name="差 2 2 4" xfId="1324"/>
    <cellStyle name="标题 6 2 2 2" xfId="1325"/>
    <cellStyle name="常规 5 2 2 3" xfId="1326"/>
    <cellStyle name="60% - 强调文字颜色 5 3 3 2 2" xfId="1327"/>
    <cellStyle name="20% - 强调文字颜色 4 3 3 2 2" xfId="1328"/>
    <cellStyle name="标题 2 3 2 2" xfId="1329"/>
    <cellStyle name="常规 19" xfId="1330"/>
    <cellStyle name="常规 24" xfId="1331"/>
    <cellStyle name="60% - 强调文字颜色 5 2 2 2" xfId="1332"/>
    <cellStyle name="强调文字颜色 1 3 2 2 2" xfId="1333"/>
    <cellStyle name="标题 2 3 2 2 2 2" xfId="1334"/>
    <cellStyle name="40% - 强调文字颜色 4 2 5" xfId="1335"/>
    <cellStyle name="强调文字颜色 4 3 2 4" xfId="1336"/>
    <cellStyle name="60% - 强调文字颜色 5 2 2 2 2 2" xfId="1337"/>
    <cellStyle name="40% - 强调文字颜色 6 3 2 2 2 2" xfId="1338"/>
    <cellStyle name="标题 4 3 2 3" xfId="1339"/>
    <cellStyle name="标题 4 3 2" xfId="1340"/>
    <cellStyle name="60% - 强调文字颜色 3 2 2 2 3" xfId="1341"/>
    <cellStyle name="强调文字颜色 6 2 2 2 3" xfId="1342"/>
    <cellStyle name="常规 2 3 2 2 2 2" xfId="1343"/>
    <cellStyle name="20% - 强调文字颜色 5 2 2" xfId="1344"/>
    <cellStyle name="链接单元格 2 2 3" xfId="1345"/>
    <cellStyle name="警告文本 2 3 3" xfId="1346"/>
    <cellStyle name="60% - 强调文字颜色 2 3 2 4" xfId="1347"/>
    <cellStyle name="解释性文本 3 2 4" xfId="1348"/>
    <cellStyle name="40% - 强调文字颜色 2 3 2 3 2" xfId="1349"/>
    <cellStyle name="计算 3 2 2 2 2" xfId="1350"/>
    <cellStyle name="强调文字颜色 2 2 2 3" xfId="1351"/>
    <cellStyle name="输出 2 2 2 3" xfId="1352"/>
    <cellStyle name="强调文字颜色 3 3 2 3" xfId="1353"/>
    <cellStyle name="差 2 2 2" xfId="1354"/>
    <cellStyle name="60% - 强调文字颜色 3 3 3" xfId="1355"/>
    <cellStyle name="计算 3 2" xfId="1356"/>
    <cellStyle name="好 2 3" xfId="1357"/>
    <cellStyle name="40% - 强调文字颜色 2 2 2 2" xfId="1358"/>
    <cellStyle name="警告文本 2 5" xfId="1359"/>
    <cellStyle name="链接单元格 2 4" xfId="1360"/>
    <cellStyle name="强调文字颜色 2 2 3 3" xfId="1361"/>
    <cellStyle name="标题 4 2 3 3" xfId="1362"/>
    <cellStyle name="警告文本 2 2 3 2" xfId="1363"/>
    <cellStyle name="40% - 强调文字颜色 6 3 2 4" xfId="1364"/>
    <cellStyle name="输出 2 3 3" xfId="1365"/>
    <cellStyle name="强调文字颜色 2 3 3" xfId="1366"/>
    <cellStyle name="常规 9 2 2 2" xfId="1367"/>
    <cellStyle name="标题 3 2" xfId="1368"/>
    <cellStyle name="好 3 5" xfId="1369"/>
    <cellStyle name="标题 1 3 3" xfId="1370"/>
    <cellStyle name="检查单元格 2 2 2" xfId="1371"/>
    <cellStyle name="60% - 强调文字颜色 3 2 5" xfId="1372"/>
    <cellStyle name="常规 2 6 2 2" xfId="1373"/>
    <cellStyle name="40% - 强调文字颜色 3 2 3" xfId="1374"/>
    <cellStyle name="60% - 强调文字颜色 1 3 2 2" xfId="1375"/>
    <cellStyle name="输入 2 2 3 2" xfId="1376"/>
    <cellStyle name="标题 6 2 2 3" xfId="1377"/>
    <cellStyle name="标题 1 3 2 2 2 2" xfId="1378"/>
    <cellStyle name="常规 5 2 3" xfId="1379"/>
    <cellStyle name="强调文字颜色 2 2" xfId="1380"/>
    <cellStyle name="20% - 强调文字颜色 4 2 4 2" xfId="1381"/>
    <cellStyle name="输出 2 2" xfId="1382"/>
    <cellStyle name="20% - 强调文字颜色 3 3 2 2 3" xfId="1383"/>
    <cellStyle name="强调文字颜色 4 3 3 2 2" xfId="1384"/>
    <cellStyle name="常规_Sheet1" xfId="1385"/>
    <cellStyle name="强调文字颜色 5 2 3 3" xfId="1386"/>
    <cellStyle name="汇总 2 2 3" xfId="1387"/>
    <cellStyle name="强调文字颜色 4 3 3" xfId="1388"/>
    <cellStyle name="20% - 强调文字颜色 5 2 3 2" xfId="1389"/>
    <cellStyle name="常规 7 2 3" xfId="1390"/>
    <cellStyle name="差 2 2 3" xfId="1391"/>
    <cellStyle name="20% - 强调文字颜色 4 3 2 3" xfId="1392"/>
    <cellStyle name="20% - 强调文字颜色 5 3 2 3" xfId="1393"/>
    <cellStyle name="检查单元格 2 3 2" xfId="1394"/>
    <cellStyle name="强调文字颜色 6 3 2 3 2" xfId="1395"/>
    <cellStyle name="20% - 强调文字颜色 4 3 2 4" xfId="1396"/>
    <cellStyle name="60% - 强调文字颜色 3 3 5" xfId="1397"/>
    <cellStyle name="适中 3 3" xfId="1398"/>
    <cellStyle name="差 3" xfId="1399"/>
    <cellStyle name="差 3 4 2" xfId="1400"/>
    <cellStyle name="适中 3 2 4" xfId="1401"/>
    <cellStyle name="常规 6 5" xfId="1402"/>
    <cellStyle name="常规_Sheet1 2" xfId="1403"/>
    <cellStyle name="输入 3 3" xfId="1404"/>
    <cellStyle name="汇总 2 2 3 2" xfId="1405"/>
    <cellStyle name="60% - 强调文字颜色 5 3 2 2 3" xfId="1406"/>
    <cellStyle name="强调文字颜色 4 3 4" xfId="1407"/>
    <cellStyle name="40% - 强调文字颜色 1 3 2 2" xfId="1408"/>
    <cellStyle name="常规 3 3 2" xfId="1409"/>
    <cellStyle name="20% - 强调文字颜色 6 3 3 2" xfId="1410"/>
    <cellStyle name="警告文本 2 2 4" xfId="1411"/>
    <cellStyle name="强调文字颜色 6 3 2 2 2" xfId="1412"/>
    <cellStyle name="常规 7 4 2" xfId="1413"/>
    <cellStyle name="输入 2 5" xfId="1414"/>
    <cellStyle name="检查单元格 3 2 3 2" xfId="1415"/>
    <cellStyle name="标题 2 3 4 2" xfId="1416"/>
    <cellStyle name="输入 2 2 2" xfId="1417"/>
    <cellStyle name="常规 8 5" xfId="1418"/>
    <cellStyle name="强调文字颜色 6 3 3 3" xfId="1419"/>
    <cellStyle name="强调文字颜色 3 2 2 2 3" xfId="1420"/>
    <cellStyle name="检查单元格 3 3" xfId="1421"/>
    <cellStyle name="60% - 强调文字颜色 1 3 2 2 2 2" xfId="1422"/>
    <cellStyle name="常规 9 2 3 2" xfId="1423"/>
    <cellStyle name="标题 4 2" xfId="1424"/>
    <cellStyle name="20% - 强调文字颜色 2 3 2 3 2" xfId="1425"/>
    <cellStyle name="标题 1 2 2 2" xfId="1426"/>
    <cellStyle name="常规 5 3 2 2" xfId="1427"/>
    <cellStyle name="标题 3 2 2 2 3" xfId="1428"/>
    <cellStyle name="20% - 强调文字颜色 6 3 3 3" xfId="1429"/>
    <cellStyle name="常规 3 3 3" xfId="1430"/>
    <cellStyle name="常规 3 4 2 4" xfId="1431"/>
    <cellStyle name="40% - 强调文字颜色 6 2 2 2 2 2" xfId="1432"/>
    <cellStyle name="20% - 强调文字颜色 1 2 2 3" xfId="1433"/>
    <cellStyle name="差 3 3 2" xfId="1434"/>
    <cellStyle name="60% - 强调文字颜色 6 2 4" xfId="1435"/>
    <cellStyle name="常规 2 4 4" xfId="1436"/>
    <cellStyle name="警告文本 3 3 2" xfId="1437"/>
    <cellStyle name="链接单元格 3 2 2" xfId="1438"/>
    <cellStyle name="常规 3 7 3" xfId="1439"/>
    <cellStyle name="标题 6 3 3" xfId="1440"/>
    <cellStyle name="20% - 强调文字颜色 3 3 2 3" xfId="1441"/>
    <cellStyle name="20% - 强调文字颜色 4 3 2 3 2" xfId="1442"/>
    <cellStyle name="40% - 强调文字颜色 3 2 2 4" xfId="1443"/>
    <cellStyle name="60% - 强调文字颜色 3 3 4 2" xfId="1444"/>
    <cellStyle name="计算 3 3 2" xfId="1445"/>
    <cellStyle name="20% - 强调文字颜色 3" xfId="1446" builtinId="38"/>
    <cellStyle name="好 2 4 2" xfId="1447"/>
    <cellStyle name="标题 3 3 4" xfId="1448"/>
    <cellStyle name="20% - 强调文字颜色 5 3 2 2 2 2" xfId="1449"/>
    <cellStyle name="好 3 3 3" xfId="1450"/>
    <cellStyle name="20% - 强调文字颜色 4 2 3" xfId="1451"/>
    <cellStyle name="40% - 强调文字颜色 5 2 3 2" xfId="1452"/>
    <cellStyle name="适中 3 2 3 2" xfId="1453"/>
    <cellStyle name="60% - 强调文字颜色 1 3 4" xfId="1454"/>
    <cellStyle name="常规 2 3 3 2" xfId="1455"/>
    <cellStyle name="汇总 2 4" xfId="1456"/>
    <cellStyle name="强调文字颜色 5 2 5" xfId="1457"/>
    <cellStyle name="常规 3 3 3 3" xfId="1458"/>
    <cellStyle name="常规 9" xfId="1459"/>
    <cellStyle name="60% - 强调文字颜色 3 2 4 2" xfId="1460"/>
    <cellStyle name="差 3 2 2 2 2" xfId="1461"/>
    <cellStyle name="常规 3 8" xfId="1462"/>
    <cellStyle name="常规 11 2 2" xfId="1463"/>
    <cellStyle name="常规 8 3 2 2" xfId="1464"/>
    <cellStyle name="常规 9 2 2 2 2" xfId="1465"/>
    <cellStyle name="强调文字颜色 2 3 3 2" xfId="1466"/>
    <cellStyle name="差 3 3 2 2" xfId="1467"/>
    <cellStyle name="60% - 强调文字颜色 6 2 4 2" xfId="1468"/>
    <cellStyle name="常规 2 4 4 2" xfId="1469"/>
    <cellStyle name="强调文字颜色 1 3 5" xfId="1470"/>
    <cellStyle name="适中 2 4" xfId="1471"/>
    <cellStyle name="常规 5 5" xfId="1472"/>
    <cellStyle name="60% - 强调文字颜色 4 2" xfId="1473"/>
    <cellStyle name="强调文字颜色 1 2 2" xfId="1474"/>
    <cellStyle name="20% - 强调文字颜色 3 2 3 2" xfId="1475"/>
    <cellStyle name="常规 3 5 2" xfId="1476"/>
    <cellStyle name="20% - 强调文字颜色 1 3 2 2" xfId="1477"/>
    <cellStyle name="20% - 强调文字颜色 2 3 2 2 2 2" xfId="1478"/>
    <cellStyle name="40% - 强调文字颜色 6 3 5" xfId="1479"/>
    <cellStyle name="标题 5 2 2" xfId="1480"/>
    <cellStyle name="强调文字颜色 6 2 3 3" xfId="1481"/>
    <cellStyle name="40% - 强调文字颜色 4 2 3" xfId="1482"/>
    <cellStyle name="40% - 强调文字颜色 1 2 5" xfId="1483"/>
    <cellStyle name="常规 10 2 3 2" xfId="1484"/>
    <cellStyle name="常规 2 3 2 2 2" xfId="1485"/>
    <cellStyle name="20% - 强调文字颜色 1 3 2 3" xfId="1486"/>
    <cellStyle name="标题 3 3" xfId="1487"/>
    <cellStyle name="常规 9 2 2 3" xfId="1488"/>
    <cellStyle name="强调文字颜色 2 3 4" xfId="1489"/>
    <cellStyle name="汇总 3 2 3" xfId="1490"/>
    <cellStyle name="60% - 强调文字颜色 3" xfId="1491" builtinId="40"/>
    <cellStyle name="强调文字颜色 5 3 3 3" xfId="1492"/>
    <cellStyle name="常规 3 3 2 4" xfId="1493"/>
    <cellStyle name="强调文字颜色 3 2 3 2 2" xfId="1494"/>
    <cellStyle name="常规_2017年预算（参阅资料）12.12修改(3)" xfId="1495"/>
    <cellStyle name="输出 2 3 2" xfId="1496"/>
    <cellStyle name="40% - 强调文字颜色 6 3 2 3" xfId="1497"/>
    <cellStyle name="20% - 强调文字颜色 2 2 2 2 3" xfId="1498"/>
    <cellStyle name="40% - 强调文字颜色 3 2 2" xfId="1499"/>
    <cellStyle name="标题 1 2 2 4" xfId="1500"/>
    <cellStyle name="40% - 强调文字颜色 2 2 2 3 2" xfId="1501"/>
    <cellStyle name="40% - 强调文字颜色 4 3 3" xfId="1502"/>
    <cellStyle name="常规 2 4 2 4" xfId="1503"/>
    <cellStyle name="60% - 强调文字颜色 6 2 2 4" xfId="1504"/>
    <cellStyle name="常规_2011年全省结算汇总表2012(1).03.28定稿 2 2" xfId="1505"/>
    <cellStyle name="注释 3 2 3" xfId="1506"/>
    <cellStyle name="注释 3 2 3 2" xfId="1507"/>
    <cellStyle name="20% - 强调文字颜色 6 2 2 2 2" xfId="1508"/>
    <cellStyle name="常规 2 2 2 2" xfId="1509"/>
    <cellStyle name="40% - 强调文字颜色 5 2" xfId="1510"/>
    <cellStyle name="40% - 强调文字颜色 5 3 2 2" xfId="1511"/>
    <cellStyle name="常规 3 6 2 2" xfId="1512"/>
    <cellStyle name="20% - 强调文字颜色 5 3 4 2" xfId="1513"/>
    <cellStyle name="适中 2 2 4" xfId="1514"/>
    <cellStyle name="差 2 4 2" xfId="1515"/>
    <cellStyle name="60% - 强调文字颜色 5 3 4" xfId="1516"/>
    <cellStyle name="常规 3 4 2 2 2 2" xfId="1517"/>
    <cellStyle name="注释 2 2 2 3" xfId="1518"/>
    <cellStyle name="60% - 强调文字颜色 6 3 3 2" xfId="1519"/>
    <cellStyle name="常规 2 5 3 2" xfId="1520"/>
    <cellStyle name="60% - 强调文字颜色 1 2 3 2" xfId="1521"/>
    <cellStyle name="60% - 强调文字颜色 2 3 2 2" xfId="1522"/>
    <cellStyle name="解释性文本 3 2 2" xfId="1523"/>
    <cellStyle name="常规 2 9" xfId="1524"/>
    <cellStyle name="强调文字颜色 1 2 2 2 2" xfId="1525"/>
    <cellStyle name="常规 3 4 3 3" xfId="1526"/>
    <cellStyle name="20% - 强调文字颜色 3 2 2 2" xfId="1527"/>
    <cellStyle name="强调文字颜色 1 2 4" xfId="1528"/>
    <cellStyle name="强调文字颜色 4 2 2 3" xfId="1529"/>
    <cellStyle name="40% - 强调文字颜色 3 2 3 2 2" xfId="1530"/>
    <cellStyle name="强调文字颜色 3 2 3 3" xfId="1531"/>
    <cellStyle name="标题 2 3 2 3" xfId="1532"/>
    <cellStyle name="适中" xfId="1533" builtinId="28"/>
    <cellStyle name="60% - 强调文字颜色 4 2 2 2 2" xfId="1534"/>
    <cellStyle name="常规 25" xfId="1535"/>
    <cellStyle name="标题 6" xfId="1536"/>
    <cellStyle name="常规 3 6 2 2 2" xfId="1537"/>
    <cellStyle name="20% - 强调文字颜色 1 3 5" xfId="1538"/>
    <cellStyle name="60% - 强调文字颜色 5 3 5" xfId="1539"/>
    <cellStyle name="常规 6 2" xfId="1540"/>
    <cellStyle name="强调文字颜色 5 2 2 2" xfId="1541"/>
    <cellStyle name="60% - 强调文字颜色 4 2 3 2 2" xfId="1542"/>
    <cellStyle name="强调文字颜色 5 3 4 2" xfId="1543"/>
    <cellStyle name="汇总 3 3 2" xfId="1544"/>
    <cellStyle name="强调文字颜色 4 2 5" xfId="1545"/>
    <cellStyle name="标题 3 3 2 4" xfId="1546"/>
    <cellStyle name="60% - 强调文字颜色 4 3 2 2 3" xfId="1547"/>
    <cellStyle name="40% - 强调文字颜色 1 3 3 2 2" xfId="1548"/>
    <cellStyle name="20% - 强调文字颜色 2 2 2 2" xfId="1549"/>
    <cellStyle name="40% - 强调文字颜色 6 3 2" xfId="1550"/>
    <cellStyle name="注释 2 2" xfId="1551"/>
    <cellStyle name="常规 7 2 4" xfId="1552"/>
    <cellStyle name="标题 1 3 2 2 3" xfId="1553"/>
    <cellStyle name="输入 2 2 4" xfId="1554"/>
    <cellStyle name="强调文字颜色 4 3 2" xfId="1555"/>
    <cellStyle name="强调文字颜色 1 3 2 4" xfId="1556"/>
    <cellStyle name="标题 3 2 4 2" xfId="1557"/>
    <cellStyle name="常规 11 3 3" xfId="1558"/>
    <cellStyle name="60% - 强调文字颜色 5 2 4" xfId="1559"/>
    <cellStyle name="差 2 3 2" xfId="1560"/>
    <cellStyle name="20% - 强调文字颜色 6 3 2 4" xfId="1561"/>
    <cellStyle name="常规 3 2 4" xfId="1562"/>
    <cellStyle name="标题 5 2 4" xfId="1563"/>
    <cellStyle name="常规 10 2 2 2" xfId="1564"/>
    <cellStyle name="强调文字颜色 4 2 2" xfId="1565"/>
    <cellStyle name="标题 1 2 2 3 2" xfId="1566"/>
    <cellStyle name="常规 8 3 3" xfId="1567"/>
    <cellStyle name="输入 3" xfId="1568"/>
    <cellStyle name="标题 1" xfId="1569" builtinId="16"/>
    <cellStyle name="汇总 2 2 2 2 2" xfId="1570"/>
    <cellStyle name="输入 2 3 2" xfId="1571"/>
    <cellStyle name="强调文字颜色 2 2 2 4" xfId="1572"/>
    <cellStyle name="常规 3 2 2" xfId="1573"/>
    <cellStyle name="20% - 强调文字颜色 6 3 2 2" xfId="1574"/>
    <cellStyle name="60% - 强调文字颜色 5 2 3 3" xfId="1575"/>
    <cellStyle name="常规 4 2 3" xfId="1576"/>
    <cellStyle name="20% - 强调文字颜色 3 3" xfId="1577"/>
    <cellStyle name="20% - 强调文字颜色 2 3 4 2" xfId="1578"/>
    <cellStyle name="计算 2 2 2 2 2" xfId="1579"/>
    <cellStyle name="解释性文本 2 2 2 2" xfId="1580"/>
    <cellStyle name="60% - 强调文字颜色 2 2 2 2 2" xfId="1581"/>
    <cellStyle name="常规 3 5 2 2 2" xfId="1582"/>
    <cellStyle name="60% - 强调文字颜色 1 3 2 3" xfId="1583"/>
    <cellStyle name="40% - 强调文字颜色 3 2 4" xfId="1584"/>
    <cellStyle name="输入" xfId="1585" builtinId="20"/>
    <cellStyle name="常规 3 3 4" xfId="1586"/>
    <cellStyle name="好 3 2 2 3" xfId="1587"/>
    <cellStyle name="20% - 强调文字颜色 1 3 3" xfId="1588"/>
    <cellStyle name="20% - 强调文字颜色 2 3 2 2 3" xfId="1589"/>
    <cellStyle name="40% - 强调文字颜色 2 3 3" xfId="1590"/>
    <cellStyle name="强调文字颜色 3 3 3 2 2" xfId="1591"/>
    <cellStyle name="检查单元格" xfId="1592" builtinId="23"/>
    <cellStyle name="60% - 强调文字颜色 4 3 4 2" xfId="1593"/>
    <cellStyle name="40% - 强调文字颜色 4 2 2 4" xfId="1594"/>
    <cellStyle name="60% - 强调文字颜色 2 3 3 2 2" xfId="1595"/>
    <cellStyle name="强调文字颜色 4 3" xfId="1596"/>
    <cellStyle name="解释性文本 3 3 2 2" xfId="1597"/>
    <cellStyle name="40% - 强调文字颜色 5 3 3" xfId="1598"/>
    <cellStyle name="注释 2 4" xfId="1599"/>
    <cellStyle name="40% - 强调文字颜色 4 2 2 3" xfId="1600"/>
    <cellStyle name="60% - 强调文字颜色 6 2" xfId="1601"/>
    <cellStyle name="常规 2 4" xfId="1602"/>
    <cellStyle name="40% - 强调文字颜色 5 3 3 2 2" xfId="1603"/>
    <cellStyle name="20% - 强调文字颜色 6 2 4" xfId="1604"/>
    <cellStyle name="输入 3 2" xfId="1605"/>
    <cellStyle name="40% - 强调文字颜色 1 2 3" xfId="1606"/>
    <cellStyle name="常规 2 4 2 2" xfId="1607"/>
    <cellStyle name="60% - 强调文字颜色 6 2 2 2" xfId="1608"/>
    <cellStyle name="40% - 强调文字颜色 1 3 4" xfId="1609"/>
    <cellStyle name="强调文字颜色 3 3 2 2 3" xfId="1610"/>
    <cellStyle name="常规 10" xfId="1611"/>
    <cellStyle name="输入 3 4 2" xfId="1612"/>
    <cellStyle name="20% - 强调文字颜色 2" xfId="1613" builtinId="34"/>
    <cellStyle name="差 3 2 3 2" xfId="1614"/>
    <cellStyle name="60% - 强调文字颜色 4 2 2 3" xfId="1615"/>
    <cellStyle name="链接单元格 2 3 2 2" xfId="1616"/>
    <cellStyle name="强调文字颜色 1 2 2 2 3" xfId="1617"/>
    <cellStyle name="60% - 强调文字颜色 4 2 4 2" xfId="1618"/>
    <cellStyle name="强调文字颜色 5 3 2" xfId="1619"/>
    <cellStyle name="60% - 强调文字颜色 1 2 2 3 2" xfId="1620"/>
    <cellStyle name="40% - 强调文字颜色 5 3 4" xfId="1621"/>
    <cellStyle name="40% - 强调文字颜色 2 2 4 2" xfId="1622"/>
    <cellStyle name="标题 1 3 2 4" xfId="1623"/>
    <cellStyle name="常规 2 8" xfId="1624"/>
    <cellStyle name="40% - 强调文字颜色 5 2 3 2 2" xfId="1625"/>
    <cellStyle name="20% - 强调文字颜色 5 3 5" xfId="1626"/>
    <cellStyle name="常规 3" xfId="1627"/>
    <cellStyle name="常规 12 2 2" xfId="1628"/>
    <cellStyle name="20% - 强调文字颜色 6 3" xfId="1629"/>
    <cellStyle name="40% - 强调文字颜色 1 3 2 3" xfId="1630"/>
    <cellStyle name="强调文字颜色 4 3 5" xfId="1631"/>
    <cellStyle name="汇总 3 4 2" xfId="1632"/>
    <cellStyle name="标题 3 3 3 3" xfId="1633"/>
    <cellStyle name="常规 5" xfId="1634"/>
    <cellStyle name="60% - 强调文字颜色 4 3 2 3 2" xfId="1635"/>
    <cellStyle name="20% - 强调文字颜色 3 2 4 2" xfId="1636"/>
    <cellStyle name="常规 3 6 2" xfId="1637"/>
    <cellStyle name="输入 3 2 3" xfId="1638"/>
    <cellStyle name="检查单元格 2 2 2 2 2" xfId="1639"/>
    <cellStyle name="标题 1 3 3 2 2" xfId="1640"/>
    <cellStyle name="强调文字颜色 5 2 3 2" xfId="1641"/>
    <cellStyle name="汇总 2 2 2" xfId="1642"/>
    <cellStyle name="标题 3 3 4 2" xfId="1643"/>
    <cellStyle name="常规 2 2 3" xfId="1644"/>
    <cellStyle name="20% - 强调文字颜色 6 2 2 3" xfId="1645"/>
    <cellStyle name="检查单元格 3 4" xfId="1646"/>
    <cellStyle name="60% - 强调文字颜色 2 2 2" xfId="1647"/>
    <cellStyle name="汇总 3 2 2 2 2" xfId="1648"/>
    <cellStyle name="解释性文本 2 2" xfId="1649"/>
    <cellStyle name="40% - 强调文字颜色 6 2 2 4" xfId="1650"/>
    <cellStyle name="60% - 强调文字颜色 6 3 4 2" xfId="1651"/>
    <cellStyle name="输入 3 2 2 2 2" xfId="1652"/>
    <cellStyle name="常规 11 3" xfId="1653"/>
    <cellStyle name="40% - 强调文字颜色 2 3 2 3" xfId="1654"/>
    <cellStyle name="标题 4 2 4" xfId="1655"/>
    <cellStyle name="常规 2 2 2" xfId="1656"/>
    <cellStyle name="常规 9 6" xfId="1657"/>
    <cellStyle name="20% - 强调文字颜色 6 2 2 2" xfId="1658"/>
    <cellStyle name="20% - 强调文字颜色 1 3 2" xfId="1659"/>
    <cellStyle name="20% - 强调文字颜色 2 3 2 2 2" xfId="1660"/>
    <cellStyle name="40% - 强调文字颜色 4 3 2 2 3" xfId="1661"/>
    <cellStyle name="40% - 强调文字颜色 5 3 5" xfId="1662"/>
    <cellStyle name="20% - 强调文字颜色 1 3 3 2 2" xfId="1663"/>
    <cellStyle name="标题 4 3 2 2 3" xfId="1664"/>
    <cellStyle name="标题 4 2 2" xfId="1665"/>
    <cellStyle name="60% - 强调文字颜色 6 3 4" xfId="1666"/>
    <cellStyle name="输入 3 2 2 2" xfId="1667"/>
    <cellStyle name="常规 2 5 4" xfId="1668"/>
    <cellStyle name="60% - 强调文字颜色 1 2 4" xfId="1669"/>
    <cellStyle name="20% - 强调文字颜色 4 3 3" xfId="1670"/>
    <cellStyle name="常规 5 2 2 2" xfId="1671"/>
    <cellStyle name="强调文字颜色 6 2 4 2" xfId="1672"/>
    <cellStyle name="20% - 强调文字颜色 4 2" xfId="1673"/>
    <cellStyle name="常规 3 4 2 2" xfId="1674"/>
    <cellStyle name="20% - 强调文字颜色 3 2 2 2 2" xfId="1675"/>
    <cellStyle name="标题 4 2 3" xfId="1676"/>
    <cellStyle name="20% - 强调文字颜色 4 3 3 3" xfId="1677"/>
    <cellStyle name="标题 4 2 2 2 2 2" xfId="1678"/>
    <cellStyle name="常规 3 10" xfId="1679"/>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7" Type="http://schemas.openxmlformats.org/officeDocument/2006/relationships/sharedStrings" Target="sharedStrings.xml"/><Relationship Id="rId36" Type="http://schemas.openxmlformats.org/officeDocument/2006/relationships/styles" Target="styles.xml"/><Relationship Id="rId35" Type="http://schemas.openxmlformats.org/officeDocument/2006/relationships/theme" Target="theme/theme1.xml"/><Relationship Id="rId34" Type="http://schemas.openxmlformats.org/officeDocument/2006/relationships/externalLink" Target="externalLinks/externalLink2.xml"/><Relationship Id="rId33" Type="http://schemas.openxmlformats.org/officeDocument/2006/relationships/externalLink" Target="externalLinks/externalLink1.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media/kylin/EXFAT_HAX/&#25910;&#25903;&#24635;&#34920;20241205084707.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media/kylin/EXFAT_HAX/&#25910;&#25903;&#24635;&#34920;20241205084728.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收支总表"/>
      <sheetName val="要素或下拉框值集"/>
    </sheetNames>
    <sheetDataSet>
      <sheetData sheetId="0"/>
      <sheetData sheetId="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收支总表"/>
      <sheetName val="要素或下拉框值集"/>
    </sheetNames>
    <sheetDataSet>
      <sheetData sheetId="0"/>
      <sheetData sheetId="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B32"/>
  <sheetViews>
    <sheetView topLeftCell="A9" workbookViewId="0">
      <selection activeCell="B11" sqref="B11"/>
    </sheetView>
  </sheetViews>
  <sheetFormatPr defaultColWidth="9" defaultRowHeight="13.5" outlineLevelCol="1"/>
  <cols>
    <col min="2" max="2" width="88.875" style="371" customWidth="true"/>
  </cols>
  <sheetData>
    <row r="1" ht="25" customHeight="true" spans="1:2">
      <c r="A1" s="372" t="s">
        <v>0</v>
      </c>
      <c r="B1" s="373"/>
    </row>
    <row r="2" ht="23" customHeight="true" spans="1:2">
      <c r="A2" s="374" t="s">
        <v>1</v>
      </c>
      <c r="B2" s="375" t="s">
        <v>2</v>
      </c>
    </row>
    <row r="3" ht="18" spans="1:2">
      <c r="A3" s="376">
        <v>1</v>
      </c>
      <c r="B3" s="377" t="s">
        <v>3</v>
      </c>
    </row>
    <row r="4" ht="18" spans="1:2">
      <c r="A4" s="376">
        <v>2</v>
      </c>
      <c r="B4" s="377" t="s">
        <v>4</v>
      </c>
    </row>
    <row r="5" ht="18" spans="1:2">
      <c r="A5" s="376">
        <v>3</v>
      </c>
      <c r="B5" s="377" t="s">
        <v>5</v>
      </c>
    </row>
    <row r="6" ht="18" spans="1:2">
      <c r="A6" s="376">
        <v>4</v>
      </c>
      <c r="B6" s="377" t="s">
        <v>6</v>
      </c>
    </row>
    <row r="7" ht="18" spans="1:2">
      <c r="A7" s="376">
        <v>5</v>
      </c>
      <c r="B7" s="377" t="s">
        <v>7</v>
      </c>
    </row>
    <row r="8" ht="18" spans="1:2">
      <c r="A8" s="376">
        <v>6</v>
      </c>
      <c r="B8" s="377" t="s">
        <v>8</v>
      </c>
    </row>
    <row r="9" ht="18" spans="1:2">
      <c r="A9" s="376">
        <v>7</v>
      </c>
      <c r="B9" s="377" t="s">
        <v>9</v>
      </c>
    </row>
    <row r="10" ht="18" spans="1:2">
      <c r="A10" s="376">
        <v>8</v>
      </c>
      <c r="B10" s="377" t="s">
        <v>10</v>
      </c>
    </row>
    <row r="11" ht="18" spans="1:2">
      <c r="A11" s="376">
        <v>9</v>
      </c>
      <c r="B11" s="377" t="s">
        <v>11</v>
      </c>
    </row>
    <row r="12" ht="18" spans="1:2">
      <c r="A12" s="376">
        <v>10</v>
      </c>
      <c r="B12" s="377" t="s">
        <v>12</v>
      </c>
    </row>
    <row r="13" ht="18" spans="1:2">
      <c r="A13" s="376">
        <v>11</v>
      </c>
      <c r="B13" s="377" t="s">
        <v>13</v>
      </c>
    </row>
    <row r="14" ht="18" spans="1:2">
      <c r="A14" s="376">
        <v>12</v>
      </c>
      <c r="B14" s="377" t="s">
        <v>14</v>
      </c>
    </row>
    <row r="15" ht="18" spans="1:2">
      <c r="A15" s="376">
        <v>13</v>
      </c>
      <c r="B15" s="377" t="s">
        <v>15</v>
      </c>
    </row>
    <row r="16" ht="18" spans="1:2">
      <c r="A16" s="376">
        <v>14</v>
      </c>
      <c r="B16" s="377" t="s">
        <v>16</v>
      </c>
    </row>
    <row r="17" ht="18" spans="1:2">
      <c r="A17" s="376">
        <v>15</v>
      </c>
      <c r="B17" s="377" t="s">
        <v>17</v>
      </c>
    </row>
    <row r="18" ht="18" spans="1:2">
      <c r="A18" s="376">
        <v>16</v>
      </c>
      <c r="B18" s="377" t="s">
        <v>18</v>
      </c>
    </row>
    <row r="19" ht="18" spans="1:2">
      <c r="A19" s="376">
        <v>17</v>
      </c>
      <c r="B19" s="377" t="s">
        <v>19</v>
      </c>
    </row>
    <row r="20" ht="18" spans="1:2">
      <c r="A20" s="376">
        <v>18</v>
      </c>
      <c r="B20" s="377" t="s">
        <v>20</v>
      </c>
    </row>
    <row r="21" ht="18" spans="1:2">
      <c r="A21" s="376">
        <v>19</v>
      </c>
      <c r="B21" s="377" t="s">
        <v>21</v>
      </c>
    </row>
    <row r="22" ht="18" spans="1:2">
      <c r="A22" s="376">
        <v>20</v>
      </c>
      <c r="B22" s="377" t="s">
        <v>22</v>
      </c>
    </row>
    <row r="23" ht="18" spans="1:2">
      <c r="A23" s="376">
        <v>21</v>
      </c>
      <c r="B23" s="377" t="s">
        <v>23</v>
      </c>
    </row>
    <row r="24" ht="18" spans="1:2">
      <c r="A24" s="376">
        <v>22</v>
      </c>
      <c r="B24" s="377" t="s">
        <v>24</v>
      </c>
    </row>
    <row r="25" ht="18" spans="1:2">
      <c r="A25" s="376">
        <v>23</v>
      </c>
      <c r="B25" s="377" t="s">
        <v>25</v>
      </c>
    </row>
    <row r="26" ht="18" spans="1:2">
      <c r="A26" s="376">
        <v>24</v>
      </c>
      <c r="B26" s="377" t="s">
        <v>26</v>
      </c>
    </row>
    <row r="27" ht="18" spans="1:2">
      <c r="A27" s="376">
        <v>25</v>
      </c>
      <c r="B27" s="377" t="s">
        <v>27</v>
      </c>
    </row>
    <row r="28" ht="18" spans="1:2">
      <c r="A28" s="376">
        <v>26</v>
      </c>
      <c r="B28" s="377" t="s">
        <v>28</v>
      </c>
    </row>
    <row r="29" ht="18" spans="1:2">
      <c r="A29" s="376">
        <v>27</v>
      </c>
      <c r="B29" s="377" t="s">
        <v>29</v>
      </c>
    </row>
    <row r="30" ht="18" spans="1:2">
      <c r="A30" s="376">
        <v>28</v>
      </c>
      <c r="B30" s="377" t="s">
        <v>30</v>
      </c>
    </row>
    <row r="31" ht="18" spans="1:2">
      <c r="A31" s="376">
        <v>29</v>
      </c>
      <c r="B31" s="377" t="s">
        <v>31</v>
      </c>
    </row>
    <row r="32" ht="18" spans="1:2">
      <c r="A32" s="376">
        <v>30</v>
      </c>
      <c r="B32" s="377" t="s">
        <v>32</v>
      </c>
    </row>
  </sheetData>
  <mergeCells count="1">
    <mergeCell ref="A1:B1"/>
  </mergeCells>
  <hyperlinks>
    <hyperlink ref="B3" location="'2022年一般公共预算收支执行表'!A1" display="津市市2022年一般公共预算收支执行表"/>
    <hyperlink ref="B4" location="'2022年政府性基金预算收支执行表'!A1" display="津市市2022年政府性基金预算收支执行表"/>
    <hyperlink ref="B5" location="'2022年国有资本经营预算收支执行表'!A1" display="津市市2022年国有资本经营预算收支执行表"/>
    <hyperlink ref="B6" location="'2022年社会保险基金预算收支执行表'!A1" display="津市市2022年社会保险基金预算收支执行表"/>
    <hyperlink ref="B7" location="'2023年一般公共预算收支预算表'!A1" display="津市市2023年一般公共预算收支预算总表"/>
    <hyperlink ref="B8" location="'2023年一般公共预算收入计划表'!A1" display="津市市2023年一般公共预算收入表"/>
    <hyperlink ref="B9" location="'2023年一般公共预算支出预算总表'!A1" display="津市市2023年一般公共预算支出表"/>
    <hyperlink ref="B10" location="'2023年一般公共预算本级支出预算表'!A1" display="津市市2023年一般公共预算本级支出表"/>
    <hyperlink ref="B11" location="'2023年一般公共预算支出功能分类明细表'!A1" display="津市市2023年一般公共预算支出功能分类明细表"/>
    <hyperlink ref="B12" location="'2023年一般公共预算支出经济分类明细表'!A1" display="津市市2023年一般公共预算本级基本支出表（经济分类明细表）"/>
    <hyperlink ref="B13" location="'2023年一般公共预算税收返还和转移支付预算情况表'!A1" display="津市市2023年一般公共预算税收返还和转移支付表"/>
    <hyperlink ref="B14" location="'2022年地方政府一般债务限额和余额情况表'!A1" display="津市市2022年地方政府一般债务限额和余额情况表"/>
    <hyperlink ref="B15" location="'2023年政府性基金收支预算表'!A1" display="津市市2023年政府性基金收支预算总表"/>
    <hyperlink ref="B16" location="'2023年本级政府性基金收入明细表'!A1" display="津市市2023年政府性基金收入表"/>
    <hyperlink ref="B19" location="'2023年政府性基金转移支付预算情况表'!A1" display="津市市2023年政府性基金转移支付表"/>
    <hyperlink ref="B20" location="'2022年地方政府专项债务限额和余额情况表'!A1" display="津市市2022年地方政府专项债务限额和余额情况表"/>
    <hyperlink ref="B21" location="'2023年国有资本经营收支预算平衡表'!A1" display="津市市2023年国有资本经营收支预算总表"/>
    <hyperlink ref="B22" location="'2023年国有资本经营收入预算表'!A1" display="津市市2023年国有资本经营预算收入表"/>
    <hyperlink ref="B23" location="'2023年国有资本经营支出预算表'!A1" display="津市市2023年国有资本经营预算支出表"/>
    <hyperlink ref="B26" location="'2023年社保基金预算收支预算表'!A1" display="津市市2023年社会保险基金收支预算总表"/>
    <hyperlink ref="B27" location="'2023年社保基金收入预算表'!A1" display="津市市2023年社会保险基金收入表"/>
    <hyperlink ref="B28" location="'2023年社保基金支出预算表'!A1" display="津市市2023年社会保险基金支出表"/>
    <hyperlink ref="B30" location="'2023年三公经费预算表'!A1" display="津市市2023年“三公”经费预算表"/>
    <hyperlink ref="B31" location="'2023年部门政府采购预算总表'!A1" display="津市市2023年部门政府采购预算总表"/>
    <hyperlink ref="B17" location="'2023年本级政府性基金收入明细表'!A1" display="津市市2023年政府性基金支出表"/>
  </hyperlinks>
  <pageMargins left="0.751388888888889" right="0.751388888888889" top="1" bottom="1" header="0.5" footer="0.5"/>
  <pageSetup paperSize="9" scale="89"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J42"/>
  <sheetViews>
    <sheetView showZeros="0" workbookViewId="0">
      <selection activeCell="L76" sqref="L76"/>
    </sheetView>
  </sheetViews>
  <sheetFormatPr defaultColWidth="9" defaultRowHeight="13.5"/>
  <cols>
    <col min="1" max="1" width="20.9" customWidth="true"/>
    <col min="2" max="2" width="9.19166666666667" customWidth="true"/>
    <col min="4" max="4" width="9.25" customWidth="true"/>
    <col min="5" max="5" width="7.88333333333333" customWidth="true"/>
    <col min="6" max="6" width="25.5" customWidth="true"/>
    <col min="7" max="7" width="9" customWidth="true"/>
    <col min="9" max="9" width="11.3833333333333" customWidth="true"/>
    <col min="10" max="10" width="13.75" customWidth="true"/>
  </cols>
  <sheetData>
    <row r="1" spans="1:1">
      <c r="A1" s="79" t="s">
        <v>33</v>
      </c>
    </row>
    <row r="2" ht="26.25" spans="1:10">
      <c r="A2" s="327" t="s">
        <v>3</v>
      </c>
      <c r="B2" s="327"/>
      <c r="C2" s="327"/>
      <c r="D2" s="327"/>
      <c r="E2" s="327"/>
      <c r="F2" s="327"/>
      <c r="G2" s="327"/>
      <c r="H2" s="327"/>
      <c r="I2" s="327"/>
      <c r="J2" s="327"/>
    </row>
    <row r="3" spans="1:10">
      <c r="A3" s="328" t="s">
        <v>34</v>
      </c>
      <c r="B3" s="329"/>
      <c r="C3" s="173"/>
      <c r="D3" s="329"/>
      <c r="E3" s="329"/>
      <c r="F3" s="329"/>
      <c r="G3" s="329"/>
      <c r="H3" s="329"/>
      <c r="I3" s="359" t="s">
        <v>35</v>
      </c>
      <c r="J3" s="359"/>
    </row>
    <row r="4" ht="14" customHeight="true" spans="1:10">
      <c r="A4" s="330" t="s">
        <v>36</v>
      </c>
      <c r="B4" s="331" t="s">
        <v>37</v>
      </c>
      <c r="C4" s="332" t="s">
        <v>38</v>
      </c>
      <c r="D4" s="333" t="s">
        <v>39</v>
      </c>
      <c r="E4" s="348" t="s">
        <v>40</v>
      </c>
      <c r="F4" s="348" t="s">
        <v>36</v>
      </c>
      <c r="G4" s="331" t="s">
        <v>37</v>
      </c>
      <c r="H4" s="332" t="s">
        <v>38</v>
      </c>
      <c r="I4" s="348" t="s">
        <v>39</v>
      </c>
      <c r="J4" s="348" t="s">
        <v>40</v>
      </c>
    </row>
    <row r="5" ht="14" customHeight="true" spans="1:10">
      <c r="A5" s="334"/>
      <c r="B5" s="335"/>
      <c r="C5" s="336"/>
      <c r="D5" s="337"/>
      <c r="E5" s="330"/>
      <c r="F5" s="330"/>
      <c r="G5" s="335"/>
      <c r="H5" s="336"/>
      <c r="I5" s="360"/>
      <c r="J5" s="330"/>
    </row>
    <row r="6" ht="14" customHeight="true" spans="1:10">
      <c r="A6" s="338" t="s">
        <v>41</v>
      </c>
      <c r="B6" s="336">
        <f>B7+B8</f>
        <v>55431</v>
      </c>
      <c r="C6" s="336">
        <f>C7+C8</f>
        <v>61481</v>
      </c>
      <c r="D6" s="339">
        <f t="shared" ref="D6:D28" si="0">IFERROR(((C6/B6)-1)*100,"")</f>
        <v>10.9144702422832</v>
      </c>
      <c r="E6" s="349"/>
      <c r="F6" s="350" t="s">
        <v>42</v>
      </c>
      <c r="G6" s="351">
        <f>SUM(G7:G29)</f>
        <v>182431</v>
      </c>
      <c r="H6" s="351">
        <f>SUM(H7:H29)</f>
        <v>265631</v>
      </c>
      <c r="I6" s="339">
        <f t="shared" ref="I6:I33" si="1">IFERROR(((H6/G6)-1)*100,"")</f>
        <v>45.6062840197116</v>
      </c>
      <c r="J6" s="361"/>
    </row>
    <row r="7" ht="14" customHeight="true" spans="1:10">
      <c r="A7" s="340" t="s">
        <v>43</v>
      </c>
      <c r="B7" s="341">
        <v>39155</v>
      </c>
      <c r="C7" s="341">
        <v>43455</v>
      </c>
      <c r="D7" s="339">
        <f t="shared" si="0"/>
        <v>10.9819946367003</v>
      </c>
      <c r="E7" s="349"/>
      <c r="F7" s="352" t="s">
        <v>44</v>
      </c>
      <c r="G7" s="353">
        <v>13130</v>
      </c>
      <c r="H7" s="353">
        <v>30191</v>
      </c>
      <c r="I7" s="339">
        <f t="shared" si="1"/>
        <v>129.93907083016</v>
      </c>
      <c r="J7" s="362"/>
    </row>
    <row r="8" ht="32" customHeight="true" spans="1:10">
      <c r="A8" s="282" t="s">
        <v>45</v>
      </c>
      <c r="B8" s="341">
        <v>16276</v>
      </c>
      <c r="C8" s="341">
        <v>18026</v>
      </c>
      <c r="D8" s="339">
        <f t="shared" si="0"/>
        <v>10.7520275251905</v>
      </c>
      <c r="E8" s="349"/>
      <c r="F8" s="352" t="s">
        <v>46</v>
      </c>
      <c r="G8" s="353">
        <v>165</v>
      </c>
      <c r="H8" s="353">
        <v>120</v>
      </c>
      <c r="I8" s="339">
        <f t="shared" si="1"/>
        <v>-27.2727272727273</v>
      </c>
      <c r="J8" s="363" t="s">
        <v>47</v>
      </c>
    </row>
    <row r="9" ht="14" customHeight="true" spans="1:10">
      <c r="A9" s="282"/>
      <c r="B9" s="342"/>
      <c r="C9" s="342"/>
      <c r="D9" s="339" t="str">
        <f t="shared" si="0"/>
        <v/>
      </c>
      <c r="E9" s="342"/>
      <c r="F9" s="352" t="s">
        <v>48</v>
      </c>
      <c r="G9" s="353">
        <v>4760</v>
      </c>
      <c r="H9" s="353">
        <v>13023</v>
      </c>
      <c r="I9" s="339">
        <f t="shared" si="1"/>
        <v>173.59243697479</v>
      </c>
      <c r="J9" s="364"/>
    </row>
    <row r="10" ht="14" customHeight="true" spans="1:10">
      <c r="A10" s="338" t="s">
        <v>49</v>
      </c>
      <c r="B10" s="342">
        <f>B11+B12</f>
        <v>153435</v>
      </c>
      <c r="C10" s="342">
        <f>C11+C12</f>
        <v>158378</v>
      </c>
      <c r="D10" s="339">
        <f t="shared" si="0"/>
        <v>3.22155961807931</v>
      </c>
      <c r="E10" s="342"/>
      <c r="F10" s="352" t="s">
        <v>50</v>
      </c>
      <c r="G10" s="353">
        <v>28161</v>
      </c>
      <c r="H10" s="353">
        <v>30226</v>
      </c>
      <c r="I10" s="339">
        <f t="shared" si="1"/>
        <v>7.3328361918966</v>
      </c>
      <c r="J10" s="363"/>
    </row>
    <row r="11" ht="14" customHeight="true" spans="1:10">
      <c r="A11" s="282" t="s">
        <v>51</v>
      </c>
      <c r="B11" s="341">
        <f>5725+103892</f>
        <v>109617</v>
      </c>
      <c r="C11" s="342">
        <v>127831</v>
      </c>
      <c r="D11" s="339">
        <f t="shared" si="0"/>
        <v>16.6160358338579</v>
      </c>
      <c r="E11" s="342"/>
      <c r="F11" s="352" t="s">
        <v>52</v>
      </c>
      <c r="G11" s="353">
        <v>3418</v>
      </c>
      <c r="H11" s="353">
        <v>6092</v>
      </c>
      <c r="I11" s="339">
        <f t="shared" si="1"/>
        <v>78.2328847279111</v>
      </c>
      <c r="J11" s="363"/>
    </row>
    <row r="12" ht="14" customHeight="true" spans="1:10">
      <c r="A12" s="282" t="s">
        <v>53</v>
      </c>
      <c r="B12" s="342">
        <v>43818</v>
      </c>
      <c r="C12" s="342">
        <v>30547</v>
      </c>
      <c r="D12" s="339">
        <f t="shared" si="0"/>
        <v>-30.2866401935278</v>
      </c>
      <c r="E12" s="342"/>
      <c r="F12" s="352" t="s">
        <v>54</v>
      </c>
      <c r="G12" s="341">
        <v>2925</v>
      </c>
      <c r="H12" s="353">
        <v>3918</v>
      </c>
      <c r="I12" s="339">
        <f t="shared" si="1"/>
        <v>33.9487179487179</v>
      </c>
      <c r="J12" s="365"/>
    </row>
    <row r="13" ht="14" customHeight="true" spans="1:10">
      <c r="A13" s="282"/>
      <c r="B13" s="342"/>
      <c r="C13" s="342"/>
      <c r="D13" s="339" t="str">
        <f t="shared" si="0"/>
        <v/>
      </c>
      <c r="E13" s="342"/>
      <c r="F13" s="352" t="s">
        <v>55</v>
      </c>
      <c r="G13" s="341">
        <v>36316</v>
      </c>
      <c r="H13" s="353">
        <v>36808</v>
      </c>
      <c r="I13" s="339">
        <f t="shared" si="1"/>
        <v>1.35477475492896</v>
      </c>
      <c r="J13" s="366"/>
    </row>
    <row r="14" ht="14" customHeight="true" spans="1:10">
      <c r="A14" s="343"/>
      <c r="B14" s="342"/>
      <c r="C14" s="342"/>
      <c r="D14" s="339" t="str">
        <f t="shared" si="0"/>
        <v/>
      </c>
      <c r="E14" s="342"/>
      <c r="F14" s="352" t="s">
        <v>56</v>
      </c>
      <c r="G14" s="341">
        <v>19253</v>
      </c>
      <c r="H14" s="353">
        <v>24895</v>
      </c>
      <c r="I14" s="339">
        <f t="shared" si="1"/>
        <v>29.3045239702904</v>
      </c>
      <c r="J14" s="363"/>
    </row>
    <row r="15" ht="14" customHeight="true" spans="1:10">
      <c r="A15" s="343"/>
      <c r="B15" s="342"/>
      <c r="C15" s="342"/>
      <c r="D15" s="339" t="str">
        <f t="shared" si="0"/>
        <v/>
      </c>
      <c r="E15" s="342"/>
      <c r="F15" s="352" t="s">
        <v>57</v>
      </c>
      <c r="G15" s="341">
        <v>3130</v>
      </c>
      <c r="H15" s="353">
        <v>14030</v>
      </c>
      <c r="I15" s="339">
        <f t="shared" si="1"/>
        <v>348.242811501597</v>
      </c>
      <c r="J15" s="365"/>
    </row>
    <row r="16" ht="14" customHeight="true" spans="1:10">
      <c r="A16" s="343"/>
      <c r="B16" s="342"/>
      <c r="C16" s="342"/>
      <c r="D16" s="339" t="str">
        <f t="shared" si="0"/>
        <v/>
      </c>
      <c r="E16" s="342"/>
      <c r="F16" s="352" t="s">
        <v>58</v>
      </c>
      <c r="G16" s="341">
        <v>8326</v>
      </c>
      <c r="H16" s="353">
        <v>18567</v>
      </c>
      <c r="I16" s="339">
        <f t="shared" si="1"/>
        <v>123.000240211386</v>
      </c>
      <c r="J16" s="364"/>
    </row>
    <row r="17" ht="14" customHeight="true" spans="1:10">
      <c r="A17" s="343"/>
      <c r="B17" s="342"/>
      <c r="C17" s="342"/>
      <c r="D17" s="339" t="str">
        <f t="shared" si="0"/>
        <v/>
      </c>
      <c r="E17" s="342"/>
      <c r="F17" s="352" t="s">
        <v>59</v>
      </c>
      <c r="G17" s="341">
        <v>34234</v>
      </c>
      <c r="H17" s="353">
        <v>39267</v>
      </c>
      <c r="I17" s="339">
        <f t="shared" si="1"/>
        <v>14.701758485716</v>
      </c>
      <c r="J17" s="365"/>
    </row>
    <row r="18" ht="14" customHeight="true" spans="1:10">
      <c r="A18" s="343"/>
      <c r="B18" s="342"/>
      <c r="C18" s="342"/>
      <c r="D18" s="339" t="str">
        <f t="shared" si="0"/>
        <v/>
      </c>
      <c r="E18" s="342"/>
      <c r="F18" s="352" t="s">
        <v>60</v>
      </c>
      <c r="G18" s="341">
        <v>2983</v>
      </c>
      <c r="H18" s="353">
        <v>8090</v>
      </c>
      <c r="I18" s="339">
        <f t="shared" si="1"/>
        <v>171.203486423064</v>
      </c>
      <c r="J18" s="364"/>
    </row>
    <row r="19" ht="14" customHeight="true" spans="1:10">
      <c r="A19" s="282"/>
      <c r="B19" s="342"/>
      <c r="C19" s="342"/>
      <c r="D19" s="339" t="str">
        <f t="shared" si="0"/>
        <v/>
      </c>
      <c r="E19" s="342"/>
      <c r="F19" s="352" t="s">
        <v>61</v>
      </c>
      <c r="G19" s="341">
        <v>2929</v>
      </c>
      <c r="H19" s="353">
        <v>3213</v>
      </c>
      <c r="I19" s="339">
        <f t="shared" si="1"/>
        <v>9.69614202799591</v>
      </c>
      <c r="J19" s="367"/>
    </row>
    <row r="20" ht="14" customHeight="true" spans="1:10">
      <c r="A20" s="282"/>
      <c r="B20" s="342"/>
      <c r="C20" s="342"/>
      <c r="D20" s="339" t="str">
        <f t="shared" si="0"/>
        <v/>
      </c>
      <c r="E20" s="342"/>
      <c r="F20" s="352" t="s">
        <v>62</v>
      </c>
      <c r="G20" s="341">
        <v>1100</v>
      </c>
      <c r="H20" s="353">
        <v>4989</v>
      </c>
      <c r="I20" s="339">
        <f t="shared" si="1"/>
        <v>353.545454545455</v>
      </c>
      <c r="J20" s="368"/>
    </row>
    <row r="21" ht="14" customHeight="true" spans="1:10">
      <c r="A21" s="282"/>
      <c r="B21" s="342"/>
      <c r="C21" s="342"/>
      <c r="D21" s="339" t="str">
        <f t="shared" si="0"/>
        <v/>
      </c>
      <c r="E21" s="342"/>
      <c r="F21" s="352" t="s">
        <v>63</v>
      </c>
      <c r="G21" s="341">
        <v>23</v>
      </c>
      <c r="H21" s="353">
        <v>100</v>
      </c>
      <c r="I21" s="339">
        <f t="shared" si="1"/>
        <v>334.782608695652</v>
      </c>
      <c r="J21" s="367"/>
    </row>
    <row r="22" ht="14" customHeight="true" spans="1:10">
      <c r="A22" s="282"/>
      <c r="B22" s="342"/>
      <c r="C22" s="342"/>
      <c r="D22" s="339" t="str">
        <f t="shared" si="0"/>
        <v/>
      </c>
      <c r="E22" s="342"/>
      <c r="F22" s="352" t="s">
        <v>64</v>
      </c>
      <c r="G22" s="341">
        <v>1746</v>
      </c>
      <c r="H22" s="353">
        <v>2911</v>
      </c>
      <c r="I22" s="339">
        <f t="shared" si="1"/>
        <v>66.7239404352807</v>
      </c>
      <c r="J22" s="368"/>
    </row>
    <row r="23" ht="14" customHeight="true" spans="1:10">
      <c r="A23" s="282"/>
      <c r="B23" s="342"/>
      <c r="C23" s="342"/>
      <c r="D23" s="339" t="str">
        <f t="shared" si="0"/>
        <v/>
      </c>
      <c r="E23" s="342"/>
      <c r="F23" s="352" t="s">
        <v>65</v>
      </c>
      <c r="G23" s="341">
        <v>9168</v>
      </c>
      <c r="H23" s="353">
        <v>17235</v>
      </c>
      <c r="I23" s="339">
        <f t="shared" si="1"/>
        <v>87.9908376963351</v>
      </c>
      <c r="J23" s="368"/>
    </row>
    <row r="24" ht="14" customHeight="true" spans="1:10">
      <c r="A24" s="282"/>
      <c r="B24" s="342"/>
      <c r="C24" s="342"/>
      <c r="D24" s="339" t="str">
        <f t="shared" si="0"/>
        <v/>
      </c>
      <c r="E24" s="342"/>
      <c r="F24" s="352" t="s">
        <v>66</v>
      </c>
      <c r="G24" s="341">
        <v>720</v>
      </c>
      <c r="H24" s="353">
        <v>1099</v>
      </c>
      <c r="I24" s="339">
        <f t="shared" si="1"/>
        <v>52.6388888888889</v>
      </c>
      <c r="J24" s="365"/>
    </row>
    <row r="25" ht="14" customHeight="true" spans="1:10">
      <c r="A25" s="282"/>
      <c r="B25" s="342"/>
      <c r="C25" s="342"/>
      <c r="D25" s="339" t="str">
        <f t="shared" si="0"/>
        <v/>
      </c>
      <c r="E25" s="342"/>
      <c r="F25" s="352" t="s">
        <v>67</v>
      </c>
      <c r="G25" s="341">
        <v>1430</v>
      </c>
      <c r="H25" s="353">
        <v>1945</v>
      </c>
      <c r="I25" s="339">
        <f t="shared" si="1"/>
        <v>36.013986013986</v>
      </c>
      <c r="J25" s="365"/>
    </row>
    <row r="26" ht="14" customHeight="true" spans="1:10">
      <c r="A26" s="282"/>
      <c r="B26" s="342"/>
      <c r="C26" s="342"/>
      <c r="D26" s="339" t="str">
        <f t="shared" si="0"/>
        <v/>
      </c>
      <c r="E26" s="342"/>
      <c r="F26" s="352" t="s">
        <v>68</v>
      </c>
      <c r="G26" s="341"/>
      <c r="H26" s="341">
        <v>14</v>
      </c>
      <c r="I26" s="339" t="str">
        <f t="shared" si="1"/>
        <v/>
      </c>
      <c r="J26" s="369"/>
    </row>
    <row r="27" ht="14" customHeight="true" spans="1:10">
      <c r="A27" s="338" t="s">
        <v>69</v>
      </c>
      <c r="B27" s="341">
        <f>B28+B29</f>
        <v>5300</v>
      </c>
      <c r="C27" s="341">
        <f>C28+C29</f>
        <v>12500</v>
      </c>
      <c r="D27" s="339">
        <f t="shared" si="0"/>
        <v>135.849056603774</v>
      </c>
      <c r="E27" s="354"/>
      <c r="F27" s="352" t="s">
        <v>70</v>
      </c>
      <c r="G27" s="341"/>
      <c r="H27" s="341"/>
      <c r="I27" s="339" t="str">
        <f t="shared" si="1"/>
        <v/>
      </c>
      <c r="J27" s="87"/>
    </row>
    <row r="28" ht="14" customHeight="true" spans="1:10">
      <c r="A28" s="343" t="s">
        <v>71</v>
      </c>
      <c r="B28" s="342">
        <v>5300</v>
      </c>
      <c r="C28" s="342">
        <v>12500</v>
      </c>
      <c r="D28" s="339">
        <f t="shared" si="0"/>
        <v>135.849056603774</v>
      </c>
      <c r="E28" s="355"/>
      <c r="F28" s="352" t="s">
        <v>72</v>
      </c>
      <c r="G28" s="341">
        <v>8492</v>
      </c>
      <c r="H28" s="341">
        <v>8526</v>
      </c>
      <c r="I28" s="339">
        <f t="shared" si="1"/>
        <v>0.400376825247295</v>
      </c>
      <c r="J28" s="87"/>
    </row>
    <row r="29" s="326" customFormat="true" ht="14" customHeight="true" spans="1:10">
      <c r="A29" s="343"/>
      <c r="B29" s="342"/>
      <c r="C29" s="342"/>
      <c r="D29" s="339"/>
      <c r="E29" s="355"/>
      <c r="F29" s="352" t="s">
        <v>73</v>
      </c>
      <c r="G29" s="341">
        <v>22</v>
      </c>
      <c r="H29" s="341">
        <v>372</v>
      </c>
      <c r="I29" s="339">
        <f t="shared" si="1"/>
        <v>1590.90909090909</v>
      </c>
      <c r="J29" s="365"/>
    </row>
    <row r="30" ht="14" customHeight="true" spans="1:10">
      <c r="A30" s="282"/>
      <c r="B30" s="341"/>
      <c r="C30" s="342"/>
      <c r="D30" s="339" t="str">
        <f t="shared" ref="D30:D39" si="2">IFERROR(((C30/B30)-1)*100,"")</f>
        <v/>
      </c>
      <c r="E30" s="356"/>
      <c r="F30" s="350" t="s">
        <v>74</v>
      </c>
      <c r="G30" s="342">
        <f>G31+G32</f>
        <v>6112</v>
      </c>
      <c r="H30" s="342">
        <f>H31+H32</f>
        <v>15771</v>
      </c>
      <c r="I30" s="339">
        <f t="shared" si="1"/>
        <v>158.033376963351</v>
      </c>
      <c r="J30" s="87"/>
    </row>
    <row r="31" ht="14" customHeight="true" spans="1:10">
      <c r="A31" s="338" t="s">
        <v>75</v>
      </c>
      <c r="B31" s="341">
        <v>7392</v>
      </c>
      <c r="C31" s="342">
        <v>20673</v>
      </c>
      <c r="D31" s="339">
        <f t="shared" si="2"/>
        <v>179.667207792208</v>
      </c>
      <c r="E31" s="355"/>
      <c r="F31" s="357" t="s">
        <v>76</v>
      </c>
      <c r="G31" s="342">
        <v>726</v>
      </c>
      <c r="H31" s="342">
        <v>726</v>
      </c>
      <c r="I31" s="339">
        <f t="shared" si="1"/>
        <v>0</v>
      </c>
      <c r="J31" s="87"/>
    </row>
    <row r="32" ht="14" customHeight="true" spans="1:10">
      <c r="A32" s="282"/>
      <c r="B32" s="341"/>
      <c r="C32" s="342"/>
      <c r="D32" s="339" t="str">
        <f t="shared" si="2"/>
        <v/>
      </c>
      <c r="E32" s="355"/>
      <c r="F32" s="357" t="s">
        <v>77</v>
      </c>
      <c r="G32" s="342">
        <v>5386</v>
      </c>
      <c r="H32" s="342">
        <v>15045</v>
      </c>
      <c r="I32" s="339">
        <f t="shared" si="1"/>
        <v>179.335313776457</v>
      </c>
      <c r="J32" s="87"/>
    </row>
    <row r="33" ht="14" customHeight="true" spans="1:10">
      <c r="A33" s="338" t="s">
        <v>78</v>
      </c>
      <c r="B33" s="341">
        <v>778</v>
      </c>
      <c r="C33" s="342">
        <v>50777</v>
      </c>
      <c r="D33" s="339">
        <f t="shared" si="2"/>
        <v>6426.60668380463</v>
      </c>
      <c r="E33" s="355"/>
      <c r="F33" s="343"/>
      <c r="G33" s="343"/>
      <c r="H33" s="342"/>
      <c r="I33" s="339" t="str">
        <f t="shared" si="1"/>
        <v/>
      </c>
      <c r="J33" s="87"/>
    </row>
    <row r="34" ht="14" customHeight="true" spans="1:10">
      <c r="A34" s="343"/>
      <c r="B34" s="341"/>
      <c r="C34" s="342"/>
      <c r="D34" s="339" t="str">
        <f t="shared" si="2"/>
        <v/>
      </c>
      <c r="E34" s="355"/>
      <c r="F34" s="350"/>
      <c r="G34" s="342"/>
      <c r="H34" s="342"/>
      <c r="I34" s="339"/>
      <c r="J34" s="87"/>
    </row>
    <row r="35" ht="14" customHeight="true" spans="1:10">
      <c r="A35" s="338" t="s">
        <v>79</v>
      </c>
      <c r="B35" s="341">
        <f>B36+B37+B38</f>
        <v>37657</v>
      </c>
      <c r="C35" s="341">
        <f>C36+C37+C38</f>
        <v>57500</v>
      </c>
      <c r="D35" s="339">
        <f t="shared" si="2"/>
        <v>52.6940542263059</v>
      </c>
      <c r="E35" s="355"/>
      <c r="F35" s="350" t="s">
        <v>80</v>
      </c>
      <c r="G35" s="342">
        <v>20673</v>
      </c>
      <c r="H35" s="342">
        <v>27072</v>
      </c>
      <c r="I35" s="339">
        <f>IFERROR(((H35/G35)-1)*100,"")</f>
        <v>30.9534175010884</v>
      </c>
      <c r="J35" s="87"/>
    </row>
    <row r="36" ht="14" customHeight="true" spans="1:10">
      <c r="A36" s="273" t="s">
        <v>81</v>
      </c>
      <c r="B36" s="341">
        <v>25593</v>
      </c>
      <c r="C36" s="342">
        <v>35793</v>
      </c>
      <c r="D36" s="339">
        <f t="shared" si="2"/>
        <v>39.8546477552456</v>
      </c>
      <c r="E36" s="355"/>
      <c r="F36" s="350" t="s">
        <v>82</v>
      </c>
      <c r="G36" s="342">
        <v>50777</v>
      </c>
      <c r="H36" s="342">
        <v>52835</v>
      </c>
      <c r="I36" s="339">
        <f>IFERROR(((H36/G36)-1)*100,"")</f>
        <v>4.0530161293499</v>
      </c>
      <c r="J36" s="370"/>
    </row>
    <row r="37" ht="14" customHeight="true" spans="1:10">
      <c r="A37" s="273" t="s">
        <v>83</v>
      </c>
      <c r="B37" s="341">
        <v>56</v>
      </c>
      <c r="C37" s="342">
        <v>38</v>
      </c>
      <c r="D37" s="339">
        <f t="shared" si="2"/>
        <v>-32.1428571428571</v>
      </c>
      <c r="E37" s="355"/>
      <c r="F37" s="357"/>
      <c r="G37" s="342"/>
      <c r="H37" s="342"/>
      <c r="I37" s="339"/>
      <c r="J37" s="87"/>
    </row>
    <row r="38" ht="14" customHeight="true" spans="1:10">
      <c r="A38" s="282" t="s">
        <v>84</v>
      </c>
      <c r="B38" s="341">
        <v>12008</v>
      </c>
      <c r="C38" s="342">
        <v>21669</v>
      </c>
      <c r="D38" s="339">
        <f t="shared" si="2"/>
        <v>80.4546968687542</v>
      </c>
      <c r="E38" s="355"/>
      <c r="F38" s="357"/>
      <c r="G38" s="342"/>
      <c r="H38" s="342"/>
      <c r="I38" s="339"/>
      <c r="J38" s="87"/>
    </row>
    <row r="39" ht="14" customHeight="true" spans="1:10">
      <c r="A39" s="344" t="s">
        <v>85</v>
      </c>
      <c r="B39" s="345">
        <f>B6+B10+B27+B31+B33+B35</f>
        <v>259993</v>
      </c>
      <c r="C39" s="345">
        <f>C6+C10+C27+C31+C33+C35</f>
        <v>361309</v>
      </c>
      <c r="D39" s="346">
        <f t="shared" si="2"/>
        <v>38.9687414661164</v>
      </c>
      <c r="E39" s="358"/>
      <c r="F39" s="351" t="s">
        <v>86</v>
      </c>
      <c r="G39" s="351">
        <f>G6+G30+G34+G35+G36</f>
        <v>259993</v>
      </c>
      <c r="H39" s="351">
        <f>H6+H30+H34+H35+H36</f>
        <v>361309</v>
      </c>
      <c r="I39" s="346">
        <f>IFERROR(((H39/G39)-1)*100,"")</f>
        <v>38.9687414661164</v>
      </c>
      <c r="J39" s="361"/>
    </row>
    <row r="40" ht="21" customHeight="true" spans="1:10">
      <c r="A40" s="347" t="s">
        <v>87</v>
      </c>
      <c r="B40" s="347"/>
      <c r="C40" s="347"/>
      <c r="D40" s="347"/>
      <c r="E40" s="347"/>
      <c r="F40" s="347"/>
      <c r="G40" s="347"/>
      <c r="H40" s="347"/>
      <c r="I40" s="347"/>
      <c r="J40" s="347"/>
    </row>
    <row r="41" ht="26.1" customHeight="true"/>
    <row r="42" ht="28.5" customHeight="true"/>
  </sheetData>
  <mergeCells count="13">
    <mergeCell ref="A2:J2"/>
    <mergeCell ref="I3:J3"/>
    <mergeCell ref="A40:J40"/>
    <mergeCell ref="A4:A5"/>
    <mergeCell ref="B4:B5"/>
    <mergeCell ref="C4:C5"/>
    <mergeCell ref="D4:D5"/>
    <mergeCell ref="E4:E5"/>
    <mergeCell ref="F4:F5"/>
    <mergeCell ref="G4:G5"/>
    <mergeCell ref="H4:H5"/>
    <mergeCell ref="I4:I5"/>
    <mergeCell ref="J4:J5"/>
  </mergeCells>
  <hyperlinks>
    <hyperlink ref="A1" location="'Sheet1'!A1" display="附表1"/>
  </hyperlinks>
  <printOptions horizontalCentered="true"/>
  <pageMargins left="0.700694444444445" right="0.472222222222222" top="0.708333333333333" bottom="0.511805555555556" header="0.298611111111111" footer="0.393055555555556"/>
  <pageSetup paperSize="9" firstPageNumber="14" fitToHeight="0" orientation="landscape" useFirstPageNumber="tru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I27"/>
  <sheetViews>
    <sheetView showZeros="0" workbookViewId="0">
      <selection activeCell="L76" sqref="L76"/>
    </sheetView>
  </sheetViews>
  <sheetFormatPr defaultColWidth="9" defaultRowHeight="13.5"/>
  <cols>
    <col min="1" max="1" width="35.25" style="154" customWidth="true"/>
    <col min="2" max="2" width="13.75" style="154" customWidth="true"/>
    <col min="3" max="3" width="11.75" style="154" customWidth="true"/>
    <col min="4" max="4" width="14.5" style="154" customWidth="true"/>
    <col min="5" max="5" width="34" style="154" customWidth="true"/>
    <col min="6" max="6" width="13.5" style="154" customWidth="true"/>
    <col min="7" max="7" width="13.25" style="154" customWidth="true"/>
    <col min="8" max="8" width="12" style="154"/>
    <col min="9" max="9" width="13.75" style="154"/>
    <col min="10" max="16384" width="9" style="154"/>
  </cols>
  <sheetData>
    <row r="1" spans="1:1">
      <c r="A1" s="155" t="s">
        <v>88</v>
      </c>
    </row>
    <row r="2" ht="26.25" spans="1:8">
      <c r="A2" s="139" t="s">
        <v>4</v>
      </c>
      <c r="B2" s="139"/>
      <c r="C2" s="139"/>
      <c r="D2" s="139"/>
      <c r="E2" s="139"/>
      <c r="F2" s="139"/>
      <c r="G2" s="139"/>
      <c r="H2" s="139"/>
    </row>
    <row r="3" spans="1:8">
      <c r="A3" s="317" t="s">
        <v>34</v>
      </c>
      <c r="G3" s="324" t="s">
        <v>35</v>
      </c>
      <c r="H3" s="324"/>
    </row>
    <row r="4" ht="30" customHeight="true" spans="1:8">
      <c r="A4" s="157" t="s">
        <v>36</v>
      </c>
      <c r="B4" s="157" t="s">
        <v>89</v>
      </c>
      <c r="C4" s="157" t="s">
        <v>90</v>
      </c>
      <c r="D4" s="157" t="s">
        <v>39</v>
      </c>
      <c r="E4" s="157" t="s">
        <v>36</v>
      </c>
      <c r="F4" s="157" t="s">
        <v>89</v>
      </c>
      <c r="G4" s="157" t="s">
        <v>90</v>
      </c>
      <c r="H4" s="157" t="s">
        <v>39</v>
      </c>
    </row>
    <row r="5" ht="20" customHeight="true" spans="1:8">
      <c r="A5" s="276" t="s">
        <v>91</v>
      </c>
      <c r="B5" s="157"/>
      <c r="C5" s="157"/>
      <c r="D5" s="157" t="str">
        <f>IFERROR(((C5/B5)-1)*100,"")</f>
        <v/>
      </c>
      <c r="E5" s="276" t="s">
        <v>92</v>
      </c>
      <c r="F5" s="157">
        <v>9</v>
      </c>
      <c r="G5" s="157">
        <v>1</v>
      </c>
      <c r="H5" s="318">
        <f>IFERROR(((G5/F5)-1)*100,"")</f>
        <v>-88.8888888888889</v>
      </c>
    </row>
    <row r="6" ht="20" customHeight="true" spans="1:8">
      <c r="A6" s="276" t="s">
        <v>93</v>
      </c>
      <c r="B6" s="157"/>
      <c r="C6" s="157"/>
      <c r="D6" s="157" t="str">
        <f t="shared" ref="D6:D23" si="0">IFERROR(((C6/B6)-1)*100,"")</f>
        <v/>
      </c>
      <c r="E6" s="276" t="s">
        <v>94</v>
      </c>
      <c r="F6" s="157">
        <v>95</v>
      </c>
      <c r="G6" s="157">
        <v>66</v>
      </c>
      <c r="H6" s="318">
        <f t="shared" ref="H6:H23" si="1">IFERROR(((G6/F6)-1)*100,"")</f>
        <v>-30.5263157894737</v>
      </c>
    </row>
    <row r="7" ht="20" customHeight="true" spans="1:8">
      <c r="A7" s="276" t="s">
        <v>95</v>
      </c>
      <c r="B7" s="157"/>
      <c r="C7" s="157"/>
      <c r="D7" s="157" t="str">
        <f t="shared" si="0"/>
        <v/>
      </c>
      <c r="E7" s="276" t="s">
        <v>96</v>
      </c>
      <c r="F7" s="157">
        <v>121122</v>
      </c>
      <c r="G7" s="157">
        <v>101622</v>
      </c>
      <c r="H7" s="318">
        <f t="shared" si="1"/>
        <v>-16.0994699559122</v>
      </c>
    </row>
    <row r="8" ht="20" customHeight="true" spans="1:8">
      <c r="A8" s="276" t="s">
        <v>97</v>
      </c>
      <c r="B8" s="157"/>
      <c r="C8" s="157"/>
      <c r="D8" s="157" t="str">
        <f t="shared" si="0"/>
        <v/>
      </c>
      <c r="E8" s="276" t="s">
        <v>98</v>
      </c>
      <c r="F8" s="157"/>
      <c r="G8" s="157"/>
      <c r="H8" s="318" t="str">
        <f t="shared" si="1"/>
        <v/>
      </c>
    </row>
    <row r="9" ht="20" customHeight="true" spans="1:8">
      <c r="A9" s="276" t="s">
        <v>99</v>
      </c>
      <c r="B9" s="157"/>
      <c r="C9" s="157"/>
      <c r="D9" s="157" t="str">
        <f t="shared" si="0"/>
        <v/>
      </c>
      <c r="E9" s="276" t="s">
        <v>100</v>
      </c>
      <c r="F9" s="157">
        <v>2517</v>
      </c>
      <c r="G9" s="157">
        <v>3892</v>
      </c>
      <c r="H9" s="318">
        <f t="shared" si="1"/>
        <v>54.6285260230433</v>
      </c>
    </row>
    <row r="10" ht="20" customHeight="true" spans="1:8">
      <c r="A10" s="276" t="s">
        <v>101</v>
      </c>
      <c r="B10" s="157">
        <v>148470</v>
      </c>
      <c r="C10" s="157">
        <v>140139</v>
      </c>
      <c r="D10" s="318">
        <f t="shared" si="0"/>
        <v>-5.61123459284704</v>
      </c>
      <c r="E10" s="276" t="s">
        <v>102</v>
      </c>
      <c r="F10" s="157"/>
      <c r="G10" s="157"/>
      <c r="H10" s="318" t="str">
        <f t="shared" si="1"/>
        <v/>
      </c>
    </row>
    <row r="11" ht="20" customHeight="true" spans="1:9">
      <c r="A11" s="276" t="s">
        <v>103</v>
      </c>
      <c r="B11" s="157">
        <v>172</v>
      </c>
      <c r="C11" s="157"/>
      <c r="D11" s="319">
        <f t="shared" si="0"/>
        <v>-100</v>
      </c>
      <c r="E11" s="276" t="s">
        <v>104</v>
      </c>
      <c r="F11" s="157">
        <v>35993</v>
      </c>
      <c r="G11" s="157">
        <v>54362</v>
      </c>
      <c r="H11" s="318">
        <f t="shared" si="1"/>
        <v>51.0349234573389</v>
      </c>
      <c r="I11" s="323"/>
    </row>
    <row r="12" ht="20" customHeight="true" spans="1:8">
      <c r="A12" s="276" t="s">
        <v>105</v>
      </c>
      <c r="B12" s="157"/>
      <c r="C12" s="157"/>
      <c r="D12" s="318" t="str">
        <f t="shared" si="0"/>
        <v/>
      </c>
      <c r="E12" s="276" t="s">
        <v>106</v>
      </c>
      <c r="F12" s="157"/>
      <c r="G12" s="157"/>
      <c r="H12" s="318" t="str">
        <f t="shared" si="1"/>
        <v/>
      </c>
    </row>
    <row r="13" ht="20" customHeight="true" spans="1:8">
      <c r="A13" s="276" t="s">
        <v>107</v>
      </c>
      <c r="B13" s="157"/>
      <c r="C13" s="157"/>
      <c r="D13" s="318" t="str">
        <f t="shared" si="0"/>
        <v/>
      </c>
      <c r="E13" s="276"/>
      <c r="F13" s="157"/>
      <c r="G13" s="157"/>
      <c r="H13" s="318" t="str">
        <f t="shared" si="1"/>
        <v/>
      </c>
    </row>
    <row r="14" ht="20" customHeight="true" spans="1:8">
      <c r="A14" s="276" t="s">
        <v>108</v>
      </c>
      <c r="B14" s="157"/>
      <c r="C14" s="157"/>
      <c r="D14" s="318" t="str">
        <f t="shared" si="0"/>
        <v/>
      </c>
      <c r="E14" s="276"/>
      <c r="F14" s="157"/>
      <c r="G14" s="157"/>
      <c r="H14" s="318" t="str">
        <f t="shared" si="1"/>
        <v/>
      </c>
    </row>
    <row r="15" ht="20" customHeight="true" spans="1:8">
      <c r="A15" s="276" t="s">
        <v>109</v>
      </c>
      <c r="B15" s="157">
        <v>619</v>
      </c>
      <c r="C15" s="157">
        <v>672</v>
      </c>
      <c r="D15" s="318">
        <f t="shared" si="0"/>
        <v>8.56219709208401</v>
      </c>
      <c r="E15" s="276"/>
      <c r="F15" s="157"/>
      <c r="G15" s="157"/>
      <c r="H15" s="318" t="str">
        <f t="shared" si="1"/>
        <v/>
      </c>
    </row>
    <row r="16" ht="20" customHeight="true" spans="1:8">
      <c r="A16" s="320"/>
      <c r="B16" s="320"/>
      <c r="C16" s="320"/>
      <c r="D16" s="318" t="str">
        <f t="shared" si="0"/>
        <v/>
      </c>
      <c r="E16" s="276"/>
      <c r="F16" s="157"/>
      <c r="G16" s="157"/>
      <c r="H16" s="318" t="str">
        <f t="shared" si="1"/>
        <v/>
      </c>
    </row>
    <row r="17" s="264" customFormat="true" ht="20" customHeight="true" spans="1:8">
      <c r="A17" s="321" t="s">
        <v>110</v>
      </c>
      <c r="B17" s="321">
        <f>SUM(B10:B16)</f>
        <v>149261</v>
      </c>
      <c r="C17" s="321">
        <f>SUM(C10:C16)</f>
        <v>140811</v>
      </c>
      <c r="D17" s="318">
        <f t="shared" si="0"/>
        <v>-5.66122429837667</v>
      </c>
      <c r="E17" s="321" t="s">
        <v>111</v>
      </c>
      <c r="F17" s="321">
        <f>SUM(F5:F16)</f>
        <v>159736</v>
      </c>
      <c r="G17" s="321">
        <f>SUM(G5:G16)</f>
        <v>159943</v>
      </c>
      <c r="H17" s="318">
        <f t="shared" si="1"/>
        <v>0.12958882155556</v>
      </c>
    </row>
    <row r="18" s="264" customFormat="true" ht="20" customHeight="true" spans="1:9">
      <c r="A18" s="322" t="s">
        <v>112</v>
      </c>
      <c r="B18" s="321">
        <v>497</v>
      </c>
      <c r="C18" s="321">
        <v>825</v>
      </c>
      <c r="D18" s="318">
        <f t="shared" si="0"/>
        <v>65.9959758551308</v>
      </c>
      <c r="E18" s="322" t="s">
        <v>113</v>
      </c>
      <c r="F18" s="321">
        <v>29</v>
      </c>
      <c r="G18" s="321"/>
      <c r="H18" s="319">
        <f t="shared" si="1"/>
        <v>-100</v>
      </c>
      <c r="I18" s="325"/>
    </row>
    <row r="19" s="264" customFormat="true" ht="20" customHeight="true" spans="1:8">
      <c r="A19" s="322" t="s">
        <v>114</v>
      </c>
      <c r="B19" s="321"/>
      <c r="C19" s="321"/>
      <c r="D19" s="318" t="str">
        <f t="shared" si="0"/>
        <v/>
      </c>
      <c r="E19" s="322"/>
      <c r="F19" s="321"/>
      <c r="G19" s="321"/>
      <c r="H19" s="318" t="str">
        <f t="shared" si="1"/>
        <v/>
      </c>
    </row>
    <row r="20" s="264" customFormat="true" ht="20" customHeight="true" spans="1:8">
      <c r="A20" s="322" t="s">
        <v>115</v>
      </c>
      <c r="B20" s="321">
        <v>35600</v>
      </c>
      <c r="C20" s="321">
        <v>54100</v>
      </c>
      <c r="D20" s="318">
        <f t="shared" si="0"/>
        <v>51.9662921348315</v>
      </c>
      <c r="E20" s="322" t="s">
        <v>116</v>
      </c>
      <c r="F20" s="321">
        <v>25593</v>
      </c>
      <c r="G20" s="321">
        <v>35793</v>
      </c>
      <c r="H20" s="318">
        <f t="shared" si="1"/>
        <v>39.8546477552456</v>
      </c>
    </row>
    <row r="21" ht="20" customHeight="true" spans="1:8">
      <c r="A21" s="322" t="s">
        <v>117</v>
      </c>
      <c r="B21" s="321"/>
      <c r="C21" s="321"/>
      <c r="D21" s="318" t="str">
        <f t="shared" si="0"/>
        <v/>
      </c>
      <c r="E21" s="322" t="s">
        <v>118</v>
      </c>
      <c r="F21" s="321"/>
      <c r="G21" s="157"/>
      <c r="H21" s="318" t="str">
        <f t="shared" si="1"/>
        <v/>
      </c>
    </row>
    <row r="22" ht="20" customHeight="true" spans="1:8">
      <c r="A22" s="276" t="s">
        <v>119</v>
      </c>
      <c r="B22" s="157"/>
      <c r="C22" s="157"/>
      <c r="D22" s="318" t="str">
        <f t="shared" si="0"/>
        <v/>
      </c>
      <c r="E22" s="276" t="s">
        <v>120</v>
      </c>
      <c r="F22" s="157"/>
      <c r="G22" s="157"/>
      <c r="H22" s="318" t="str">
        <f t="shared" si="1"/>
        <v/>
      </c>
    </row>
    <row r="23" s="264" customFormat="true" ht="20" customHeight="true" spans="1:8">
      <c r="A23" s="321" t="s">
        <v>121</v>
      </c>
      <c r="B23" s="321">
        <f>SUM(B17:B22)</f>
        <v>185358</v>
      </c>
      <c r="C23" s="321">
        <f>SUM(C17:C22)</f>
        <v>195736</v>
      </c>
      <c r="D23" s="318">
        <f t="shared" si="0"/>
        <v>5.59889511108234</v>
      </c>
      <c r="E23" s="321" t="s">
        <v>86</v>
      </c>
      <c r="F23" s="321">
        <f>SUM(F17:F22)</f>
        <v>185358</v>
      </c>
      <c r="G23" s="321">
        <f>SUM(G17:G22)</f>
        <v>195736</v>
      </c>
      <c r="H23" s="318">
        <f t="shared" si="1"/>
        <v>5.59889511108234</v>
      </c>
    </row>
    <row r="24" ht="27" customHeight="true"/>
    <row r="27" spans="3:5">
      <c r="C27" s="323"/>
      <c r="D27" s="323"/>
      <c r="E27" s="323"/>
    </row>
  </sheetData>
  <mergeCells count="2">
    <mergeCell ref="A2:H2"/>
    <mergeCell ref="G3:H3"/>
  </mergeCells>
  <hyperlinks>
    <hyperlink ref="A1" location="'Sheet1'!A1" display="附表2"/>
  </hyperlinks>
  <printOptions horizontalCentered="true"/>
  <pageMargins left="0.700694444444445" right="0.472222222222222" top="0.708333333333333" bottom="0.511805555555556" header="0.298611111111111" footer="0.393055555555556"/>
  <pageSetup paperSize="9" firstPageNumber="14" fitToHeight="0" orientation="landscape" useFirstPageNumber="tru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D23"/>
  <sheetViews>
    <sheetView showZeros="0" workbookViewId="0">
      <selection activeCell="L76" sqref="L76"/>
    </sheetView>
  </sheetViews>
  <sheetFormatPr defaultColWidth="13.8833333333333" defaultRowHeight="13.5" outlineLevelCol="3"/>
  <cols>
    <col min="1" max="1" width="47.6333333333333" style="154" customWidth="true"/>
    <col min="2" max="2" width="16.25" style="154" customWidth="true"/>
    <col min="3" max="3" width="42.25" style="154" customWidth="true"/>
    <col min="4" max="4" width="14.5" style="154" customWidth="true"/>
    <col min="5" max="5" width="23" style="154" customWidth="true"/>
    <col min="6" max="6" width="13.8833333333333" style="154" customWidth="true"/>
    <col min="7" max="16384" width="13.8833333333333" style="154"/>
  </cols>
  <sheetData>
    <row r="1" spans="1:1">
      <c r="A1" s="155" t="s">
        <v>122</v>
      </c>
    </row>
    <row r="2" ht="26.25" spans="1:4">
      <c r="A2" s="265" t="s">
        <v>5</v>
      </c>
      <c r="B2" s="265"/>
      <c r="C2" s="265"/>
      <c r="D2" s="265"/>
    </row>
    <row r="3" spans="1:4">
      <c r="A3" s="313" t="s">
        <v>34</v>
      </c>
      <c r="B3" s="142"/>
      <c r="C3" s="142"/>
      <c r="D3" s="314" t="s">
        <v>35</v>
      </c>
    </row>
    <row r="4" ht="19" customHeight="true" spans="1:4">
      <c r="A4" s="315" t="s">
        <v>123</v>
      </c>
      <c r="B4" s="315"/>
      <c r="C4" s="315" t="s">
        <v>124</v>
      </c>
      <c r="D4" s="315"/>
    </row>
    <row r="5" ht="19" customHeight="true" spans="1:4">
      <c r="A5" s="157" t="s">
        <v>125</v>
      </c>
      <c r="B5" s="157" t="s">
        <v>126</v>
      </c>
      <c r="C5" s="157" t="s">
        <v>127</v>
      </c>
      <c r="D5" s="157" t="s">
        <v>126</v>
      </c>
    </row>
    <row r="6" ht="19" customHeight="true" spans="1:4">
      <c r="A6" s="316" t="s">
        <v>128</v>
      </c>
      <c r="B6" s="315"/>
      <c r="C6" s="316" t="s">
        <v>129</v>
      </c>
      <c r="D6" s="315"/>
    </row>
    <row r="7" ht="19" customHeight="true" spans="1:4">
      <c r="A7" s="316" t="s">
        <v>130</v>
      </c>
      <c r="B7" s="315"/>
      <c r="C7" s="316" t="s">
        <v>131</v>
      </c>
      <c r="D7" s="315">
        <v>300</v>
      </c>
    </row>
    <row r="8" ht="19" customHeight="true" spans="1:4">
      <c r="A8" s="316" t="s">
        <v>132</v>
      </c>
      <c r="B8" s="315"/>
      <c r="C8" s="316" t="s">
        <v>133</v>
      </c>
      <c r="D8" s="315"/>
    </row>
    <row r="9" ht="19" customHeight="true" spans="1:4">
      <c r="A9" s="316" t="s">
        <v>134</v>
      </c>
      <c r="B9" s="315"/>
      <c r="C9" s="316" t="s">
        <v>135</v>
      </c>
      <c r="D9" s="315"/>
    </row>
    <row r="10" ht="19" customHeight="true" spans="1:4">
      <c r="A10" s="316" t="s">
        <v>136</v>
      </c>
      <c r="B10" s="315">
        <v>300</v>
      </c>
      <c r="C10" s="316" t="s">
        <v>137</v>
      </c>
      <c r="D10" s="315">
        <v>300</v>
      </c>
    </row>
    <row r="11" ht="19" customHeight="true" spans="1:4">
      <c r="A11" s="276" t="s">
        <v>138</v>
      </c>
      <c r="B11" s="315">
        <v>300</v>
      </c>
      <c r="C11" s="316" t="s">
        <v>139</v>
      </c>
      <c r="D11" s="315">
        <f>D12</f>
        <v>38</v>
      </c>
    </row>
    <row r="12" ht="19" customHeight="true" spans="1:4">
      <c r="A12" s="276" t="s">
        <v>140</v>
      </c>
      <c r="B12" s="315"/>
      <c r="C12" s="316" t="s">
        <v>141</v>
      </c>
      <c r="D12" s="315">
        <v>38</v>
      </c>
    </row>
    <row r="13" ht="19" customHeight="true" spans="1:4">
      <c r="A13" s="276" t="s">
        <v>142</v>
      </c>
      <c r="B13" s="315"/>
      <c r="C13" s="316"/>
      <c r="D13" s="315"/>
    </row>
    <row r="14" ht="19" customHeight="true" spans="1:4">
      <c r="A14" s="316" t="s">
        <v>143</v>
      </c>
      <c r="B14" s="315"/>
      <c r="C14" s="316"/>
      <c r="D14" s="315"/>
    </row>
    <row r="15" ht="19" customHeight="true" spans="1:4">
      <c r="A15" s="316"/>
      <c r="B15" s="315"/>
      <c r="C15" s="316"/>
      <c r="D15" s="315"/>
    </row>
    <row r="16" ht="19" customHeight="true" spans="1:4">
      <c r="A16" s="316" t="s">
        <v>144</v>
      </c>
      <c r="B16" s="315"/>
      <c r="C16" s="316"/>
      <c r="D16" s="315"/>
    </row>
    <row r="17" ht="19" customHeight="true" spans="1:4">
      <c r="A17" s="316"/>
      <c r="B17" s="315"/>
      <c r="C17" s="316"/>
      <c r="D17" s="315"/>
    </row>
    <row r="18" ht="19" customHeight="true" spans="1:4">
      <c r="A18" s="316" t="s">
        <v>145</v>
      </c>
      <c r="B18" s="315"/>
      <c r="C18" s="316"/>
      <c r="D18" s="315"/>
    </row>
    <row r="19" ht="19" customHeight="true" spans="1:4">
      <c r="A19" s="316"/>
      <c r="B19" s="315"/>
      <c r="C19" s="316"/>
      <c r="D19" s="315"/>
    </row>
    <row r="20" ht="19" customHeight="true" spans="1:4">
      <c r="A20" s="315" t="s">
        <v>146</v>
      </c>
      <c r="B20" s="315">
        <v>300</v>
      </c>
      <c r="C20" s="315" t="s">
        <v>147</v>
      </c>
      <c r="D20" s="315">
        <v>338</v>
      </c>
    </row>
    <row r="21" ht="19" customHeight="true" spans="1:4">
      <c r="A21" s="157" t="s">
        <v>148</v>
      </c>
      <c r="B21" s="315">
        <v>38</v>
      </c>
      <c r="C21" s="315"/>
      <c r="D21" s="315"/>
    </row>
    <row r="22" ht="19" customHeight="true" spans="1:4">
      <c r="A22" s="315" t="s">
        <v>149</v>
      </c>
      <c r="B22" s="315"/>
      <c r="C22" s="315" t="s">
        <v>150</v>
      </c>
      <c r="D22" s="315"/>
    </row>
    <row r="23" ht="19" customHeight="true" spans="1:4">
      <c r="A23" s="315" t="s">
        <v>151</v>
      </c>
      <c r="B23" s="315">
        <f>SUM(B20:B22)</f>
        <v>338</v>
      </c>
      <c r="C23" s="315" t="s">
        <v>152</v>
      </c>
      <c r="D23" s="315">
        <f>SUM(D20:D22)</f>
        <v>338</v>
      </c>
    </row>
  </sheetData>
  <mergeCells count="3">
    <mergeCell ref="A2:D2"/>
    <mergeCell ref="A4:B4"/>
    <mergeCell ref="C4:D4"/>
  </mergeCells>
  <hyperlinks>
    <hyperlink ref="A1" location="'Sheet1'!A1" display="附表3"/>
  </hyperlinks>
  <printOptions horizontalCentered="true"/>
  <pageMargins left="0.700694444444445" right="0.472222222222222" top="0.708333333333333" bottom="0.511805555555556" header="0.298611111111111" footer="0.393055555555556"/>
  <pageSetup paperSize="9" firstPageNumber="14" fitToHeight="0" orientation="landscape" useFirstPageNumber="true"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I23"/>
  <sheetViews>
    <sheetView showZeros="0" workbookViewId="0">
      <selection activeCell="L76" sqref="L76"/>
    </sheetView>
  </sheetViews>
  <sheetFormatPr defaultColWidth="8.88333333333333" defaultRowHeight="13.5"/>
  <cols>
    <col min="1" max="1" width="31.5" style="289" customWidth="true"/>
    <col min="2" max="2" width="13.1333333333333" style="290" customWidth="true"/>
    <col min="3" max="3" width="13.25" style="290" customWidth="true"/>
    <col min="4" max="4" width="13" style="290" customWidth="true"/>
    <col min="5" max="5" width="13.8833333333333" style="290" customWidth="true"/>
    <col min="6" max="6" width="10.5" style="290" customWidth="true"/>
    <col min="7" max="7" width="9.13333333333333" style="290" customWidth="true"/>
    <col min="8" max="8" width="10.1333333333333" style="290" customWidth="true"/>
    <col min="9" max="9" width="10.6333333333333" style="290" customWidth="true"/>
    <col min="10" max="16384" width="8.88333333333333" style="289"/>
  </cols>
  <sheetData>
    <row r="1" s="289" customFormat="true" ht="24" customHeight="true" spans="1:9">
      <c r="A1" s="291" t="s">
        <v>153</v>
      </c>
      <c r="B1" s="292"/>
      <c r="C1" s="292"/>
      <c r="D1" s="292"/>
      <c r="E1" s="292"/>
      <c r="F1" s="292"/>
      <c r="G1" s="292"/>
      <c r="H1" s="292"/>
      <c r="I1" s="292"/>
    </row>
    <row r="2" s="289" customFormat="true" ht="31" customHeight="true" spans="1:9">
      <c r="A2" s="293" t="s">
        <v>6</v>
      </c>
      <c r="B2" s="294"/>
      <c r="C2" s="294"/>
      <c r="D2" s="294"/>
      <c r="E2" s="294"/>
      <c r="F2" s="294"/>
      <c r="G2" s="294"/>
      <c r="H2" s="294"/>
      <c r="I2" s="294"/>
    </row>
    <row r="3" s="289" customFormat="true" spans="1:9">
      <c r="A3" s="295" t="s">
        <v>34</v>
      </c>
      <c r="B3" s="296"/>
      <c r="C3" s="297"/>
      <c r="D3" s="297"/>
      <c r="E3" s="297"/>
      <c r="F3" s="297"/>
      <c r="G3" s="297"/>
      <c r="H3" s="297"/>
      <c r="I3" s="310" t="s">
        <v>35</v>
      </c>
    </row>
    <row r="4" s="289" customFormat="true" ht="21" customHeight="true" spans="1:9">
      <c r="A4" s="298" t="s">
        <v>154</v>
      </c>
      <c r="B4" s="299" t="s">
        <v>155</v>
      </c>
      <c r="C4" s="300" t="s">
        <v>156</v>
      </c>
      <c r="D4" s="301" t="s">
        <v>157</v>
      </c>
      <c r="E4" s="301" t="s">
        <v>158</v>
      </c>
      <c r="F4" s="301" t="s">
        <v>159</v>
      </c>
      <c r="G4" s="308" t="s">
        <v>160</v>
      </c>
      <c r="H4" s="308" t="s">
        <v>161</v>
      </c>
      <c r="I4" s="311" t="s">
        <v>162</v>
      </c>
    </row>
    <row r="5" s="289" customFormat="true" ht="25" customHeight="true" spans="1:9">
      <c r="A5" s="298"/>
      <c r="B5" s="299"/>
      <c r="C5" s="300"/>
      <c r="D5" s="301"/>
      <c r="E5" s="301"/>
      <c r="F5" s="301"/>
      <c r="G5" s="309"/>
      <c r="H5" s="309"/>
      <c r="I5" s="312"/>
    </row>
    <row r="6" s="289" customFormat="true" ht="18" customHeight="true" spans="1:9">
      <c r="A6" s="302" t="s">
        <v>163</v>
      </c>
      <c r="B6" s="303">
        <f t="shared" ref="B6:B20" si="0">SUM(D6:I6)</f>
        <v>28865.84</v>
      </c>
      <c r="C6" s="303"/>
      <c r="D6" s="303">
        <v>8085.33</v>
      </c>
      <c r="E6" s="303">
        <v>20130.92</v>
      </c>
      <c r="F6" s="303"/>
      <c r="G6" s="303"/>
      <c r="H6" s="303"/>
      <c r="I6" s="303">
        <f>SUM(I7:I11)</f>
        <v>649.59</v>
      </c>
    </row>
    <row r="7" s="289" customFormat="true" ht="18" customHeight="true" spans="1:9">
      <c r="A7" s="302" t="s">
        <v>164</v>
      </c>
      <c r="B7" s="303">
        <f t="shared" si="0"/>
        <v>12861.55</v>
      </c>
      <c r="C7" s="303"/>
      <c r="D7" s="304">
        <v>3941.29</v>
      </c>
      <c r="E7" s="303">
        <v>8299.79</v>
      </c>
      <c r="F7" s="303"/>
      <c r="G7" s="303"/>
      <c r="H7" s="303"/>
      <c r="I7" s="303">
        <v>620.47</v>
      </c>
    </row>
    <row r="8" s="289" customFormat="true" ht="18" customHeight="true" spans="1:9">
      <c r="A8" s="302" t="s">
        <v>165</v>
      </c>
      <c r="B8" s="303">
        <f t="shared" si="0"/>
        <v>91.07</v>
      </c>
      <c r="C8" s="303"/>
      <c r="D8" s="304">
        <v>55</v>
      </c>
      <c r="E8" s="303">
        <v>11.13</v>
      </c>
      <c r="F8" s="303"/>
      <c r="G8" s="303"/>
      <c r="H8" s="303"/>
      <c r="I8" s="303">
        <v>24.94</v>
      </c>
    </row>
    <row r="9" s="289" customFormat="true" ht="18" customHeight="true" spans="1:9">
      <c r="A9" s="302" t="s">
        <v>166</v>
      </c>
      <c r="B9" s="303">
        <f t="shared" si="0"/>
        <v>15204.64</v>
      </c>
      <c r="C9" s="303"/>
      <c r="D9" s="304">
        <v>4084.64</v>
      </c>
      <c r="E9" s="303">
        <v>11120</v>
      </c>
      <c r="F9" s="303"/>
      <c r="G9" s="303"/>
      <c r="H9" s="303"/>
      <c r="I9" s="303"/>
    </row>
    <row r="10" s="289" customFormat="true" ht="18" customHeight="true" spans="1:9">
      <c r="A10" s="302" t="s">
        <v>167</v>
      </c>
      <c r="B10" s="303">
        <f t="shared" si="0"/>
        <v>0</v>
      </c>
      <c r="C10" s="303"/>
      <c r="D10" s="304"/>
      <c r="E10" s="303"/>
      <c r="F10" s="303"/>
      <c r="G10" s="303"/>
      <c r="H10" s="303"/>
      <c r="I10" s="303"/>
    </row>
    <row r="11" s="289" customFormat="true" ht="18" customHeight="true" spans="1:9">
      <c r="A11" s="302" t="s">
        <v>168</v>
      </c>
      <c r="B11" s="303">
        <f t="shared" si="0"/>
        <v>7.18</v>
      </c>
      <c r="C11" s="303"/>
      <c r="D11" s="304">
        <v>3</v>
      </c>
      <c r="E11" s="303"/>
      <c r="F11" s="303"/>
      <c r="G11" s="303"/>
      <c r="H11" s="303"/>
      <c r="I11" s="303">
        <v>4.18</v>
      </c>
    </row>
    <row r="12" s="289" customFormat="true" ht="18" customHeight="true" spans="1:9">
      <c r="A12" s="302" t="s">
        <v>169</v>
      </c>
      <c r="B12" s="303">
        <f t="shared" si="0"/>
        <v>701.4</v>
      </c>
      <c r="C12" s="303"/>
      <c r="D12" s="304">
        <v>1.4</v>
      </c>
      <c r="E12" s="303">
        <v>700</v>
      </c>
      <c r="F12" s="303"/>
      <c r="G12" s="303"/>
      <c r="H12" s="303"/>
      <c r="I12" s="303"/>
    </row>
    <row r="13" s="289" customFormat="true" ht="18" customHeight="true" spans="1:9">
      <c r="A13" s="302" t="s">
        <v>170</v>
      </c>
      <c r="B13" s="303">
        <f t="shared" si="0"/>
        <v>0</v>
      </c>
      <c r="C13" s="303"/>
      <c r="D13" s="304"/>
      <c r="E13" s="303"/>
      <c r="F13" s="303"/>
      <c r="G13" s="303"/>
      <c r="H13" s="303"/>
      <c r="I13" s="303"/>
    </row>
    <row r="14" s="289" customFormat="true" ht="18" customHeight="true" spans="1:9">
      <c r="A14" s="302" t="s">
        <v>171</v>
      </c>
      <c r="B14" s="303">
        <f t="shared" si="0"/>
        <v>0</v>
      </c>
      <c r="C14" s="303"/>
      <c r="D14" s="304"/>
      <c r="E14" s="303"/>
      <c r="F14" s="303"/>
      <c r="G14" s="303"/>
      <c r="H14" s="303"/>
      <c r="I14" s="303"/>
    </row>
    <row r="15" s="289" customFormat="true" ht="18" customHeight="true" spans="1:9">
      <c r="A15" s="302" t="s">
        <v>172</v>
      </c>
      <c r="B15" s="303">
        <f t="shared" si="0"/>
        <v>26397.94</v>
      </c>
      <c r="C15" s="303"/>
      <c r="D15" s="303">
        <v>4551.82</v>
      </c>
      <c r="E15" s="303">
        <v>20861.71</v>
      </c>
      <c r="F15" s="303"/>
      <c r="G15" s="303"/>
      <c r="H15" s="303"/>
      <c r="I15" s="303">
        <f>SUM(I16:I18)</f>
        <v>984.41</v>
      </c>
    </row>
    <row r="16" s="289" customFormat="true" ht="18" customHeight="true" spans="1:9">
      <c r="A16" s="302" t="s">
        <v>173</v>
      </c>
      <c r="B16" s="303">
        <f t="shared" si="0"/>
        <v>24343.34</v>
      </c>
      <c r="C16" s="303"/>
      <c r="D16" s="303">
        <v>4436.82</v>
      </c>
      <c r="E16" s="303">
        <v>19641.64</v>
      </c>
      <c r="F16" s="303"/>
      <c r="G16" s="303"/>
      <c r="H16" s="303"/>
      <c r="I16" s="303">
        <v>264.88</v>
      </c>
    </row>
    <row r="17" s="289" customFormat="true" ht="18" customHeight="true" spans="1:9">
      <c r="A17" s="302" t="s">
        <v>174</v>
      </c>
      <c r="B17" s="303">
        <f t="shared" si="0"/>
        <v>1041.73</v>
      </c>
      <c r="C17" s="303"/>
      <c r="D17" s="303">
        <v>108.9</v>
      </c>
      <c r="E17" s="303">
        <v>261.3</v>
      </c>
      <c r="F17" s="303"/>
      <c r="G17" s="303"/>
      <c r="H17" s="303"/>
      <c r="I17" s="303">
        <v>671.53</v>
      </c>
    </row>
    <row r="18" s="289" customFormat="true" ht="18" customHeight="true" spans="1:9">
      <c r="A18" s="302" t="s">
        <v>175</v>
      </c>
      <c r="B18" s="303">
        <f t="shared" si="0"/>
        <v>1012.87</v>
      </c>
      <c r="C18" s="303"/>
      <c r="D18" s="303">
        <v>6.1</v>
      </c>
      <c r="E18" s="303">
        <v>958.77</v>
      </c>
      <c r="F18" s="303"/>
      <c r="G18" s="303"/>
      <c r="H18" s="303"/>
      <c r="I18" s="303">
        <v>48</v>
      </c>
    </row>
    <row r="19" s="289" customFormat="true" ht="18" customHeight="true" spans="1:9">
      <c r="A19" s="302" t="s">
        <v>176</v>
      </c>
      <c r="B19" s="303">
        <f t="shared" si="0"/>
        <v>0</v>
      </c>
      <c r="C19" s="303"/>
      <c r="D19" s="303"/>
      <c r="E19" s="303"/>
      <c r="F19" s="303"/>
      <c r="G19" s="303"/>
      <c r="H19" s="303"/>
      <c r="I19" s="303"/>
    </row>
    <row r="20" s="289" customFormat="true" ht="18" customHeight="true" spans="1:9">
      <c r="A20" s="302" t="s">
        <v>177</v>
      </c>
      <c r="B20" s="303">
        <f t="shared" si="0"/>
        <v>0</v>
      </c>
      <c r="C20" s="303"/>
      <c r="D20" s="303"/>
      <c r="E20" s="303"/>
      <c r="F20" s="303"/>
      <c r="G20" s="303"/>
      <c r="H20" s="303"/>
      <c r="I20" s="303"/>
    </row>
    <row r="21" s="289" customFormat="true" ht="18" customHeight="true" spans="1:9">
      <c r="A21" s="302" t="s">
        <v>178</v>
      </c>
      <c r="B21" s="303">
        <f t="shared" ref="B21:I21" si="1">B6-B15</f>
        <v>2467.9</v>
      </c>
      <c r="C21" s="303">
        <f t="shared" si="1"/>
        <v>0</v>
      </c>
      <c r="D21" s="303">
        <f t="shared" si="1"/>
        <v>3533.51</v>
      </c>
      <c r="E21" s="303">
        <f t="shared" si="1"/>
        <v>-730.790000000001</v>
      </c>
      <c r="F21" s="303">
        <f t="shared" si="1"/>
        <v>0</v>
      </c>
      <c r="G21" s="303">
        <f t="shared" si="1"/>
        <v>0</v>
      </c>
      <c r="H21" s="303">
        <f t="shared" si="1"/>
        <v>0</v>
      </c>
      <c r="I21" s="303">
        <f t="shared" si="1"/>
        <v>-334.82</v>
      </c>
    </row>
    <row r="22" s="289" customFormat="true" ht="18" customHeight="true" spans="1:9">
      <c r="A22" s="302" t="s">
        <v>179</v>
      </c>
      <c r="B22" s="303">
        <f>SUM(D22:I22)</f>
        <v>17365.87</v>
      </c>
      <c r="C22" s="303"/>
      <c r="D22" s="305">
        <v>13392.65</v>
      </c>
      <c r="E22" s="303">
        <v>2571.04</v>
      </c>
      <c r="F22" s="305"/>
      <c r="G22" s="303"/>
      <c r="H22" s="303"/>
      <c r="I22" s="303">
        <v>1402.18</v>
      </c>
    </row>
    <row r="23" s="289" customFormat="true" ht="36" customHeight="true" spans="1:9">
      <c r="A23" s="306" t="s">
        <v>180</v>
      </c>
      <c r="B23" s="307"/>
      <c r="C23" s="307"/>
      <c r="D23" s="307"/>
      <c r="E23" s="307"/>
      <c r="F23" s="307"/>
      <c r="G23" s="307"/>
      <c r="H23" s="307"/>
      <c r="I23" s="307"/>
    </row>
  </sheetData>
  <mergeCells count="11">
    <mergeCell ref="A2:I2"/>
    <mergeCell ref="A23:I23"/>
    <mergeCell ref="A4:A5"/>
    <mergeCell ref="B4:B5"/>
    <mergeCell ref="C4:C5"/>
    <mergeCell ref="D4:D5"/>
    <mergeCell ref="E4:E5"/>
    <mergeCell ref="F4:F5"/>
    <mergeCell ref="G4:G5"/>
    <mergeCell ref="H4:H5"/>
    <mergeCell ref="I4:I5"/>
  </mergeCells>
  <hyperlinks>
    <hyperlink ref="A1" location="'Sheet1'!A1" display="附表4"/>
  </hyperlinks>
  <printOptions horizontalCentered="true"/>
  <pageMargins left="0.700694444444445" right="0.472222222222222" top="0.708333333333333" bottom="0.511805555555556" header="0.298611111111111" footer="0.393055555555556"/>
  <pageSetup paperSize="9" firstPageNumber="14" fitToHeight="0" orientation="landscape" useFirstPageNumber="true"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E35"/>
  <sheetViews>
    <sheetView workbookViewId="0">
      <selection activeCell="L76" sqref="L76"/>
    </sheetView>
  </sheetViews>
  <sheetFormatPr defaultColWidth="8.88333333333333" defaultRowHeight="13.5" outlineLevelCol="4"/>
  <cols>
    <col min="1" max="1" width="25.25" style="154" customWidth="true"/>
    <col min="2" max="2" width="10.75" style="154" customWidth="true"/>
    <col min="3" max="3" width="29.5" style="154" customWidth="true"/>
    <col min="4" max="4" width="11.3833333333333" style="154" customWidth="true"/>
    <col min="5" max="5" width="14.6333333333333" style="154" customWidth="true"/>
    <col min="6" max="16382" width="8.88333333333333" style="154"/>
  </cols>
  <sheetData>
    <row r="1" s="154" customFormat="true" spans="1:1">
      <c r="A1" s="155" t="s">
        <v>181</v>
      </c>
    </row>
    <row r="2" s="154" customFormat="true" ht="20" customHeight="true" spans="1:5">
      <c r="A2" s="265" t="s">
        <v>7</v>
      </c>
      <c r="B2" s="265"/>
      <c r="C2" s="265"/>
      <c r="D2" s="265"/>
      <c r="E2" s="265"/>
    </row>
    <row r="3" s="154" customFormat="true" spans="1:5">
      <c r="A3" s="150" t="s">
        <v>34</v>
      </c>
      <c r="B3" s="266"/>
      <c r="D3" s="266"/>
      <c r="E3" s="286" t="s">
        <v>35</v>
      </c>
    </row>
    <row r="4" s="154" customFormat="true" ht="12.95" customHeight="true" spans="1:5">
      <c r="A4" s="267" t="s">
        <v>36</v>
      </c>
      <c r="B4" s="268" t="s">
        <v>182</v>
      </c>
      <c r="C4" s="269" t="s">
        <v>36</v>
      </c>
      <c r="D4" s="268" t="s">
        <v>182</v>
      </c>
      <c r="E4" s="267" t="s">
        <v>40</v>
      </c>
    </row>
    <row r="5" s="154" customFormat="true" ht="12.95" customHeight="true" spans="1:5">
      <c r="A5" s="267"/>
      <c r="B5" s="268" t="s">
        <v>183</v>
      </c>
      <c r="C5" s="267"/>
      <c r="D5" s="268" t="s">
        <v>183</v>
      </c>
      <c r="E5" s="267"/>
    </row>
    <row r="6" s="154" customFormat="true" ht="21.95" customHeight="true" spans="1:5">
      <c r="A6" s="270" t="s">
        <v>184</v>
      </c>
      <c r="B6" s="153">
        <v>116000</v>
      </c>
      <c r="C6" s="271" t="s">
        <v>42</v>
      </c>
      <c r="D6" s="272">
        <f>SUM(D7:D29)</f>
        <v>260818.358</v>
      </c>
      <c r="E6" s="271"/>
    </row>
    <row r="7" s="154" customFormat="true" ht="21.95" customHeight="true" spans="1:5">
      <c r="A7" s="273"/>
      <c r="B7" s="153"/>
      <c r="C7" s="274" t="s">
        <v>185</v>
      </c>
      <c r="D7" s="240">
        <v>29171</v>
      </c>
      <c r="E7" s="273"/>
    </row>
    <row r="8" s="154" customFormat="true" ht="21.95" customHeight="true" spans="1:5">
      <c r="A8" s="271" t="s">
        <v>186</v>
      </c>
      <c r="B8" s="153">
        <f>SUM(B9:B11)</f>
        <v>153354</v>
      </c>
      <c r="C8" s="275" t="s">
        <v>187</v>
      </c>
      <c r="D8" s="240">
        <v>267.42</v>
      </c>
      <c r="E8" s="273"/>
    </row>
    <row r="9" s="154" customFormat="true" ht="26.1" customHeight="true" spans="1:5">
      <c r="A9" s="273" t="s">
        <v>188</v>
      </c>
      <c r="B9" s="153">
        <v>113354</v>
      </c>
      <c r="C9" s="275" t="s">
        <v>189</v>
      </c>
      <c r="D9" s="240">
        <v>12941.45</v>
      </c>
      <c r="E9" s="273"/>
    </row>
    <row r="10" s="154" customFormat="true" ht="26.1" customHeight="true" spans="1:5">
      <c r="A10" s="273" t="s">
        <v>190</v>
      </c>
      <c r="B10" s="153">
        <v>40000</v>
      </c>
      <c r="C10" s="275" t="s">
        <v>191</v>
      </c>
      <c r="D10" s="240">
        <v>29944.77</v>
      </c>
      <c r="E10" s="273"/>
    </row>
    <row r="11" s="154" customFormat="true" ht="26.1" customHeight="true" spans="1:5">
      <c r="A11" s="273"/>
      <c r="B11" s="153"/>
      <c r="C11" s="275" t="s">
        <v>192</v>
      </c>
      <c r="D11" s="240">
        <v>5591.44</v>
      </c>
      <c r="E11" s="273"/>
    </row>
    <row r="12" s="263" customFormat="true" ht="26.1" customHeight="true" spans="1:5">
      <c r="A12" s="276"/>
      <c r="B12" s="157"/>
      <c r="C12" s="275" t="s">
        <v>193</v>
      </c>
      <c r="D12" s="240">
        <v>4321.03</v>
      </c>
      <c r="E12" s="273"/>
    </row>
    <row r="13" s="154" customFormat="true" ht="26.1" customHeight="true" spans="1:5">
      <c r="A13" s="276"/>
      <c r="B13" s="157"/>
      <c r="C13" s="275" t="s">
        <v>194</v>
      </c>
      <c r="D13" s="240">
        <v>36510.66</v>
      </c>
      <c r="E13" s="287"/>
    </row>
    <row r="14" s="154" customFormat="true" ht="26.1" customHeight="true" spans="1:5">
      <c r="A14" s="157"/>
      <c r="B14" s="157"/>
      <c r="C14" s="275" t="s">
        <v>195</v>
      </c>
      <c r="D14" s="240">
        <v>28374.31</v>
      </c>
      <c r="E14" s="273"/>
    </row>
    <row r="15" s="154" customFormat="true" ht="26.1" customHeight="true" spans="1:5">
      <c r="A15" s="276"/>
      <c r="B15" s="276"/>
      <c r="C15" s="275" t="s">
        <v>196</v>
      </c>
      <c r="D15" s="240">
        <v>9066.5</v>
      </c>
      <c r="E15" s="273"/>
    </row>
    <row r="16" s="154" customFormat="true" ht="26.1" customHeight="true" spans="1:5">
      <c r="A16" s="276"/>
      <c r="B16" s="157"/>
      <c r="C16" s="275" t="s">
        <v>197</v>
      </c>
      <c r="D16" s="240">
        <v>10646.81</v>
      </c>
      <c r="E16" s="273"/>
    </row>
    <row r="17" s="154" customFormat="true" ht="26.1" customHeight="true" spans="1:5">
      <c r="A17" s="276"/>
      <c r="B17" s="157"/>
      <c r="C17" s="275" t="s">
        <v>198</v>
      </c>
      <c r="D17" s="240">
        <v>36963.53</v>
      </c>
      <c r="E17" s="273"/>
    </row>
    <row r="18" s="154" customFormat="true" ht="26.1" customHeight="true" spans="1:5">
      <c r="A18" s="276"/>
      <c r="B18" s="157"/>
      <c r="C18" s="275" t="s">
        <v>199</v>
      </c>
      <c r="D18" s="240">
        <v>8864.24</v>
      </c>
      <c r="E18" s="273"/>
    </row>
    <row r="19" s="154" customFormat="true" ht="26.1" customHeight="true" spans="1:5">
      <c r="A19" s="276"/>
      <c r="B19" s="157"/>
      <c r="C19" s="277" t="s">
        <v>200</v>
      </c>
      <c r="D19" s="240">
        <v>2550.93</v>
      </c>
      <c r="E19" s="273"/>
    </row>
    <row r="20" s="263" customFormat="true" ht="26.1" customHeight="true" spans="1:5">
      <c r="A20" s="276"/>
      <c r="B20" s="157"/>
      <c r="C20" s="275" t="s">
        <v>201</v>
      </c>
      <c r="D20" s="240">
        <v>3094.886</v>
      </c>
      <c r="E20" s="273"/>
    </row>
    <row r="21" s="154" customFormat="true" ht="26.1" customHeight="true" spans="1:5">
      <c r="A21" s="276"/>
      <c r="B21" s="157"/>
      <c r="C21" s="278" t="s">
        <v>202</v>
      </c>
      <c r="D21" s="240">
        <v>117.5</v>
      </c>
      <c r="E21" s="273"/>
    </row>
    <row r="22" s="154" customFormat="true" ht="26.1" customHeight="true" spans="1:5">
      <c r="A22" s="276"/>
      <c r="B22" s="157"/>
      <c r="C22" s="278" t="s">
        <v>203</v>
      </c>
      <c r="D22" s="240">
        <v>3692.01</v>
      </c>
      <c r="E22" s="273"/>
    </row>
    <row r="23" s="154" customFormat="true" ht="26.1" customHeight="true" spans="1:5">
      <c r="A23" s="273"/>
      <c r="B23" s="153"/>
      <c r="C23" s="278" t="s">
        <v>204</v>
      </c>
      <c r="D23" s="240">
        <v>18566.912</v>
      </c>
      <c r="E23" s="273"/>
    </row>
    <row r="24" s="154" customFormat="true" ht="26.1" customHeight="true" spans="1:5">
      <c r="A24" s="273"/>
      <c r="B24" s="153"/>
      <c r="C24" s="278" t="s">
        <v>205</v>
      </c>
      <c r="D24" s="240">
        <v>1265.69</v>
      </c>
      <c r="E24" s="273"/>
    </row>
    <row r="25" s="154" customFormat="true" ht="26.1" customHeight="true" spans="1:5">
      <c r="A25" s="273"/>
      <c r="B25" s="153"/>
      <c r="C25" s="278" t="s">
        <v>206</v>
      </c>
      <c r="D25" s="240">
        <v>1719.27</v>
      </c>
      <c r="E25" s="273"/>
    </row>
    <row r="26" s="154" customFormat="true" ht="45" customHeight="true" spans="1:5">
      <c r="A26" s="273"/>
      <c r="B26" s="153"/>
      <c r="C26" s="278" t="s">
        <v>207</v>
      </c>
      <c r="D26" s="240">
        <v>8913</v>
      </c>
      <c r="E26" s="273"/>
    </row>
    <row r="27" s="154" customFormat="true" ht="26.1" customHeight="true" spans="1:5">
      <c r="A27" s="273"/>
      <c r="B27" s="153"/>
      <c r="C27" s="278" t="s">
        <v>208</v>
      </c>
      <c r="D27" s="240">
        <v>10</v>
      </c>
      <c r="E27" s="273"/>
    </row>
    <row r="28" s="264" customFormat="true" ht="21" customHeight="true" spans="1:5">
      <c r="A28" s="273"/>
      <c r="B28" s="153"/>
      <c r="C28" s="278" t="s">
        <v>209</v>
      </c>
      <c r="D28" s="240">
        <v>3500</v>
      </c>
      <c r="E28" s="273"/>
    </row>
    <row r="29" s="264" customFormat="true" ht="21" customHeight="true" spans="1:5">
      <c r="A29" s="271" t="s">
        <v>210</v>
      </c>
      <c r="B29" s="279">
        <f>SUM(B30:B32)</f>
        <v>0</v>
      </c>
      <c r="C29" s="278" t="s">
        <v>211</v>
      </c>
      <c r="D29" s="240">
        <v>4725</v>
      </c>
      <c r="E29" s="288"/>
    </row>
    <row r="30" s="154" customFormat="true" ht="21" customHeight="true" spans="1:5">
      <c r="A30" s="273" t="s">
        <v>81</v>
      </c>
      <c r="B30" s="153"/>
      <c r="C30" s="280" t="s">
        <v>212</v>
      </c>
      <c r="D30" s="272">
        <f>SUM(D31:D32)</f>
        <v>11536</v>
      </c>
      <c r="E30" s="280"/>
    </row>
    <row r="31" s="154" customFormat="true" ht="21" customHeight="true" spans="1:5">
      <c r="A31" s="273" t="s">
        <v>83</v>
      </c>
      <c r="B31" s="153"/>
      <c r="C31" s="281" t="s">
        <v>213</v>
      </c>
      <c r="D31" s="240">
        <v>726</v>
      </c>
      <c r="E31" s="281"/>
    </row>
    <row r="32" s="154" customFormat="true" ht="21" customHeight="true" spans="1:5">
      <c r="A32" s="282" t="s">
        <v>214</v>
      </c>
      <c r="B32" s="153"/>
      <c r="C32" s="281" t="s">
        <v>215</v>
      </c>
      <c r="D32" s="240">
        <v>10810</v>
      </c>
      <c r="E32" s="281"/>
    </row>
    <row r="33" s="154" customFormat="true" ht="21" customHeight="true" spans="1:5">
      <c r="A33" s="271" t="s">
        <v>216</v>
      </c>
      <c r="B33" s="157">
        <v>52835</v>
      </c>
      <c r="C33" s="280" t="s">
        <v>217</v>
      </c>
      <c r="D33" s="240">
        <f>B34-D6-D30</f>
        <v>49834.642</v>
      </c>
      <c r="E33" s="281"/>
    </row>
    <row r="34" s="154" customFormat="true" ht="27.95" customHeight="true" spans="1:5">
      <c r="A34" s="279" t="s">
        <v>121</v>
      </c>
      <c r="B34" s="279">
        <f>B6+B8+B12+B29+B33</f>
        <v>322189</v>
      </c>
      <c r="C34" s="283" t="s">
        <v>86</v>
      </c>
      <c r="D34" s="284">
        <f>D6+D30+D33</f>
        <v>322189</v>
      </c>
      <c r="E34" s="280"/>
    </row>
    <row r="35" s="154" customFormat="true" spans="1:5">
      <c r="A35" s="285"/>
      <c r="B35" s="285"/>
      <c r="C35" s="285"/>
      <c r="D35" s="285"/>
      <c r="E35" s="285"/>
    </row>
  </sheetData>
  <mergeCells count="4">
    <mergeCell ref="A2:E2"/>
    <mergeCell ref="A4:A5"/>
    <mergeCell ref="C4:C5"/>
    <mergeCell ref="E4:E5"/>
  </mergeCells>
  <hyperlinks>
    <hyperlink ref="A1" location="'Sheet1'!A1" display="附表5"/>
  </hyperlinks>
  <pageMargins left="0.751388888888889" right="0.751388888888889" top="1" bottom="1" header="0.5" footer="0.5"/>
  <pageSetup paperSize="9" scale="84" orientation="portrait"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65"/>
  <sheetViews>
    <sheetView topLeftCell="A7" workbookViewId="0">
      <selection activeCell="L76" sqref="L76"/>
    </sheetView>
  </sheetViews>
  <sheetFormatPr defaultColWidth="9" defaultRowHeight="13.5" outlineLevelCol="1"/>
  <cols>
    <col min="1" max="1" width="49.875" customWidth="true"/>
    <col min="2" max="2" width="31.875" style="227" customWidth="true"/>
    <col min="7" max="7" width="12.25" customWidth="true"/>
  </cols>
  <sheetData>
    <row r="1" ht="15.75" spans="1:2">
      <c r="A1" s="243" t="s">
        <v>218</v>
      </c>
      <c r="B1" s="244"/>
    </row>
    <row r="2" ht="26.25" spans="1:2">
      <c r="A2" s="245" t="s">
        <v>8</v>
      </c>
      <c r="B2" s="246"/>
    </row>
    <row r="3" spans="1:2">
      <c r="A3" s="247" t="s">
        <v>34</v>
      </c>
      <c r="B3" s="248" t="s">
        <v>219</v>
      </c>
    </row>
    <row r="4" spans="1:2">
      <c r="A4" s="249" t="s">
        <v>220</v>
      </c>
      <c r="B4" s="249" t="s">
        <v>221</v>
      </c>
    </row>
    <row r="5" spans="1:2">
      <c r="A5" s="249" t="s">
        <v>222</v>
      </c>
      <c r="B5" s="249">
        <v>322189</v>
      </c>
    </row>
    <row r="6" spans="1:2">
      <c r="A6" s="250" t="s">
        <v>184</v>
      </c>
      <c r="B6" s="251">
        <v>116000</v>
      </c>
    </row>
    <row r="7" spans="1:2">
      <c r="A7" s="250" t="s">
        <v>223</v>
      </c>
      <c r="B7" s="251">
        <v>46900</v>
      </c>
    </row>
    <row r="8" spans="1:2">
      <c r="A8" s="250" t="s">
        <v>224</v>
      </c>
      <c r="B8" s="217">
        <v>15024</v>
      </c>
    </row>
    <row r="9" spans="1:2">
      <c r="A9" s="250" t="s">
        <v>225</v>
      </c>
      <c r="B9" s="217">
        <v>0</v>
      </c>
    </row>
    <row r="10" spans="1:2">
      <c r="A10" s="250" t="s">
        <v>226</v>
      </c>
      <c r="B10" s="217">
        <v>2708</v>
      </c>
    </row>
    <row r="11" spans="1:2">
      <c r="A11" s="16" t="s">
        <v>227</v>
      </c>
      <c r="B11" s="217">
        <v>863</v>
      </c>
    </row>
    <row r="12" spans="1:2">
      <c r="A12" s="16" t="s">
        <v>228</v>
      </c>
      <c r="B12" s="217">
        <v>1055</v>
      </c>
    </row>
    <row r="13" spans="1:2">
      <c r="A13" s="16" t="s">
        <v>229</v>
      </c>
      <c r="B13" s="217">
        <v>2412</v>
      </c>
    </row>
    <row r="14" spans="1:2">
      <c r="A14" s="252" t="s">
        <v>230</v>
      </c>
      <c r="B14" s="217">
        <v>2819</v>
      </c>
    </row>
    <row r="15" spans="1:2">
      <c r="A15" s="16" t="s">
        <v>231</v>
      </c>
      <c r="B15" s="217">
        <v>1117</v>
      </c>
    </row>
    <row r="16" spans="1:2">
      <c r="A16" s="16" t="s">
        <v>232</v>
      </c>
      <c r="B16" s="217">
        <v>1627</v>
      </c>
    </row>
    <row r="17" spans="1:2">
      <c r="A17" s="16" t="s">
        <v>233</v>
      </c>
      <c r="B17" s="217">
        <v>1149</v>
      </c>
    </row>
    <row r="18" spans="1:2">
      <c r="A18" s="16" t="s">
        <v>234</v>
      </c>
      <c r="B18" s="217">
        <v>1200</v>
      </c>
    </row>
    <row r="19" spans="1:2">
      <c r="A19" s="16" t="s">
        <v>235</v>
      </c>
      <c r="B19" s="217">
        <v>6703</v>
      </c>
    </row>
    <row r="20" spans="1:2">
      <c r="A20" s="253" t="s">
        <v>236</v>
      </c>
      <c r="B20" s="217">
        <v>10114</v>
      </c>
    </row>
    <row r="21" spans="1:2">
      <c r="A21" s="254" t="s">
        <v>237</v>
      </c>
      <c r="B21" s="255">
        <v>109</v>
      </c>
    </row>
    <row r="22" spans="1:2">
      <c r="A22" s="256" t="s">
        <v>238</v>
      </c>
      <c r="B22" s="217">
        <v>69100</v>
      </c>
    </row>
    <row r="23" spans="1:2">
      <c r="A23" s="256" t="s">
        <v>239</v>
      </c>
      <c r="B23" s="217">
        <v>3080</v>
      </c>
    </row>
    <row r="24" spans="1:2">
      <c r="A24" s="257" t="s">
        <v>240</v>
      </c>
      <c r="B24" s="258">
        <v>930</v>
      </c>
    </row>
    <row r="25" spans="1:2">
      <c r="A25" s="16" t="s">
        <v>241</v>
      </c>
      <c r="B25" s="259">
        <v>620</v>
      </c>
    </row>
    <row r="26" spans="1:2">
      <c r="A26" s="16" t="s">
        <v>242</v>
      </c>
      <c r="B26" s="259">
        <v>400</v>
      </c>
    </row>
    <row r="27" spans="1:2">
      <c r="A27" s="16" t="s">
        <v>243</v>
      </c>
      <c r="B27" s="259">
        <v>100</v>
      </c>
    </row>
    <row r="28" spans="1:2">
      <c r="A28" s="16" t="s">
        <v>244</v>
      </c>
      <c r="B28" s="259">
        <v>710</v>
      </c>
    </row>
    <row r="29" spans="1:2">
      <c r="A29" s="16" t="s">
        <v>245</v>
      </c>
      <c r="B29" s="259">
        <v>320</v>
      </c>
    </row>
    <row r="30" spans="1:2">
      <c r="A30" s="253" t="s">
        <v>246</v>
      </c>
      <c r="B30" s="259">
        <v>2400</v>
      </c>
    </row>
    <row r="31" spans="1:2">
      <c r="A31" s="253" t="s">
        <v>247</v>
      </c>
      <c r="B31" s="259">
        <v>6500</v>
      </c>
    </row>
    <row r="32" spans="1:2">
      <c r="A32" s="260" t="s">
        <v>248</v>
      </c>
      <c r="B32" s="259">
        <v>57000</v>
      </c>
    </row>
    <row r="33" spans="1:2">
      <c r="A33" s="254" t="s">
        <v>249</v>
      </c>
      <c r="B33" s="259">
        <v>120</v>
      </c>
    </row>
    <row r="34" spans="1:2">
      <c r="A34" s="13" t="s">
        <v>186</v>
      </c>
      <c r="B34" s="261">
        <v>153354</v>
      </c>
    </row>
    <row r="35" spans="1:2">
      <c r="A35" s="13" t="s">
        <v>250</v>
      </c>
      <c r="B35" s="261">
        <v>5732</v>
      </c>
    </row>
    <row r="36" spans="1:2">
      <c r="A36" s="13" t="s">
        <v>251</v>
      </c>
      <c r="B36" s="261">
        <v>107622</v>
      </c>
    </row>
    <row r="37" spans="1:2">
      <c r="A37" s="11" t="s">
        <v>252</v>
      </c>
      <c r="B37" s="261"/>
    </row>
    <row r="38" spans="1:2">
      <c r="A38" s="12" t="s">
        <v>253</v>
      </c>
      <c r="B38" s="261">
        <v>25868</v>
      </c>
    </row>
    <row r="39" spans="1:2">
      <c r="A39" s="11" t="s">
        <v>254</v>
      </c>
      <c r="B39" s="261">
        <v>6773</v>
      </c>
    </row>
    <row r="40" spans="1:2">
      <c r="A40" s="11" t="s">
        <v>255</v>
      </c>
      <c r="B40" s="261">
        <v>1301</v>
      </c>
    </row>
    <row r="41" spans="1:2">
      <c r="A41" s="11" t="s">
        <v>256</v>
      </c>
      <c r="B41" s="261">
        <v>4724</v>
      </c>
    </row>
    <row r="42" spans="1:2">
      <c r="A42" s="12" t="s">
        <v>257</v>
      </c>
      <c r="B42" s="261">
        <v>661</v>
      </c>
    </row>
    <row r="43" spans="1:2">
      <c r="A43" s="11" t="s">
        <v>258</v>
      </c>
      <c r="B43" s="261">
        <v>577</v>
      </c>
    </row>
    <row r="44" spans="1:2">
      <c r="A44" s="11" t="s">
        <v>259</v>
      </c>
      <c r="B44" s="261">
        <v>606</v>
      </c>
    </row>
    <row r="45" spans="1:2">
      <c r="A45" s="13" t="s">
        <v>260</v>
      </c>
      <c r="B45" s="261">
        <v>22358</v>
      </c>
    </row>
    <row r="46" spans="1:2">
      <c r="A46" s="13" t="s">
        <v>261</v>
      </c>
      <c r="B46" s="261">
        <v>470</v>
      </c>
    </row>
    <row r="47" spans="1:2">
      <c r="A47" s="14" t="s">
        <v>262</v>
      </c>
      <c r="B47" s="261">
        <v>6803</v>
      </c>
    </row>
    <row r="48" spans="1:2">
      <c r="A48" s="13" t="s">
        <v>263</v>
      </c>
      <c r="B48" s="261">
        <v>6135</v>
      </c>
    </row>
    <row r="49" spans="1:2">
      <c r="A49" s="15" t="s">
        <v>264</v>
      </c>
      <c r="B49" s="261">
        <v>1805</v>
      </c>
    </row>
    <row r="50" spans="1:2">
      <c r="A50" s="15" t="s">
        <v>265</v>
      </c>
      <c r="B50" s="261">
        <v>12902</v>
      </c>
    </row>
    <row r="51" spans="1:2">
      <c r="A51" s="15" t="s">
        <v>266</v>
      </c>
      <c r="B51" s="261">
        <v>100</v>
      </c>
    </row>
    <row r="52" spans="1:2">
      <c r="A52" s="15" t="s">
        <v>267</v>
      </c>
      <c r="B52" s="261">
        <v>573</v>
      </c>
    </row>
    <row r="53" spans="1:2">
      <c r="A53" s="15" t="s">
        <v>268</v>
      </c>
      <c r="B53" s="261">
        <v>966</v>
      </c>
    </row>
    <row r="54" spans="1:2">
      <c r="A54" s="16" t="s">
        <v>269</v>
      </c>
      <c r="B54" s="261">
        <v>8063</v>
      </c>
    </row>
    <row r="55" spans="1:2">
      <c r="A55" s="15" t="s">
        <v>270</v>
      </c>
      <c r="B55" s="262">
        <v>4359</v>
      </c>
    </row>
    <row r="56" spans="1:2">
      <c r="A56" s="15" t="s">
        <v>271</v>
      </c>
      <c r="B56" s="262">
        <v>165</v>
      </c>
    </row>
    <row r="57" spans="1:2">
      <c r="A57" s="15" t="s">
        <v>272</v>
      </c>
      <c r="B57" s="261">
        <v>2413</v>
      </c>
    </row>
    <row r="58" spans="1:2">
      <c r="A58" s="15" t="s">
        <v>273</v>
      </c>
      <c r="B58" s="261">
        <v>40000</v>
      </c>
    </row>
    <row r="59" spans="1:2">
      <c r="A59" s="15" t="s">
        <v>69</v>
      </c>
      <c r="B59" s="261"/>
    </row>
    <row r="60" spans="1:2">
      <c r="A60" s="15" t="s">
        <v>274</v>
      </c>
      <c r="B60" s="261"/>
    </row>
    <row r="61" spans="1:2">
      <c r="A61" s="15" t="s">
        <v>275</v>
      </c>
      <c r="B61" s="261"/>
    </row>
    <row r="62" spans="1:2">
      <c r="A62" s="15" t="s">
        <v>276</v>
      </c>
      <c r="B62" s="261">
        <v>52835</v>
      </c>
    </row>
    <row r="63" spans="1:2">
      <c r="A63" s="15" t="s">
        <v>277</v>
      </c>
      <c r="B63" s="261"/>
    </row>
    <row r="64" spans="1:2">
      <c r="A64" s="15" t="s">
        <v>278</v>
      </c>
      <c r="B64" s="261"/>
    </row>
    <row r="65" spans="1:2">
      <c r="A65" s="15" t="s">
        <v>83</v>
      </c>
      <c r="B65" s="261"/>
    </row>
  </sheetData>
  <mergeCells count="1">
    <mergeCell ref="A2:B2"/>
  </mergeCells>
  <hyperlinks>
    <hyperlink ref="A1" location="'Sheet1'!A1" display="附表6"/>
  </hyperlinks>
  <pageMargins left="0.751388888888889" right="0.751388888888889" top="1" bottom="1" header="0.5" footer="0.5"/>
  <pageSetup paperSize="9" orientation="portrait"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330"/>
  <sheetViews>
    <sheetView topLeftCell="A115" workbookViewId="0">
      <selection activeCell="F321" sqref="F321"/>
    </sheetView>
  </sheetViews>
  <sheetFormatPr defaultColWidth="9" defaultRowHeight="13.5" outlineLevelCol="2"/>
  <cols>
    <col min="1" max="1" width="9.625" customWidth="true"/>
    <col min="2" max="2" width="42.5" style="227" customWidth="true"/>
    <col min="3" max="3" width="9" style="228"/>
  </cols>
  <sheetData>
    <row r="1" spans="1:2">
      <c r="A1" s="221" t="s">
        <v>279</v>
      </c>
      <c r="B1" s="222"/>
    </row>
    <row r="2" ht="24" spans="1:3">
      <c r="A2" s="192" t="s">
        <v>9</v>
      </c>
      <c r="B2" s="192"/>
      <c r="C2" s="192"/>
    </row>
    <row r="3" spans="1:3">
      <c r="A3" s="223" t="s">
        <v>34</v>
      </c>
      <c r="C3" s="229" t="s">
        <v>280</v>
      </c>
    </row>
    <row r="4" spans="1:3">
      <c r="A4" s="230" t="s">
        <v>281</v>
      </c>
      <c r="B4" s="231" t="s">
        <v>282</v>
      </c>
      <c r="C4" s="232" t="s">
        <v>283</v>
      </c>
    </row>
    <row r="5" spans="1:3">
      <c r="A5" s="233">
        <v>201</v>
      </c>
      <c r="B5" s="233" t="s">
        <v>44</v>
      </c>
      <c r="C5" s="234">
        <v>29171</v>
      </c>
    </row>
    <row r="6" spans="1:3">
      <c r="A6" s="233">
        <v>20101</v>
      </c>
      <c r="B6" s="233" t="s">
        <v>284</v>
      </c>
      <c r="C6" s="234">
        <v>756</v>
      </c>
    </row>
    <row r="7" spans="1:3">
      <c r="A7" s="233">
        <v>2010101</v>
      </c>
      <c r="B7" s="233" t="s">
        <v>285</v>
      </c>
      <c r="C7" s="234">
        <v>606</v>
      </c>
    </row>
    <row r="8" spans="1:3">
      <c r="A8" s="233">
        <v>2010108</v>
      </c>
      <c r="B8" s="233" t="s">
        <v>286</v>
      </c>
      <c r="C8" s="234">
        <v>150</v>
      </c>
    </row>
    <row r="9" spans="1:3">
      <c r="A9" s="233">
        <v>20102</v>
      </c>
      <c r="B9" s="233" t="s">
        <v>287</v>
      </c>
      <c r="C9" s="234">
        <v>635</v>
      </c>
    </row>
    <row r="10" spans="1:3">
      <c r="A10" s="233">
        <v>2010201</v>
      </c>
      <c r="B10" s="233" t="s">
        <v>285</v>
      </c>
      <c r="C10" s="234">
        <v>525</v>
      </c>
    </row>
    <row r="11" spans="1:3">
      <c r="A11" s="233">
        <v>2010206</v>
      </c>
      <c r="B11" s="233" t="s">
        <v>288</v>
      </c>
      <c r="C11" s="234">
        <v>110</v>
      </c>
    </row>
    <row r="12" spans="1:3">
      <c r="A12" s="233">
        <v>20103</v>
      </c>
      <c r="B12" s="233" t="s">
        <v>289</v>
      </c>
      <c r="C12" s="234">
        <v>9767</v>
      </c>
    </row>
    <row r="13" spans="1:3">
      <c r="A13" s="233">
        <v>2010301</v>
      </c>
      <c r="B13" s="233" t="s">
        <v>285</v>
      </c>
      <c r="C13" s="234">
        <v>3535</v>
      </c>
    </row>
    <row r="14" spans="1:3">
      <c r="A14" s="233">
        <v>2010303</v>
      </c>
      <c r="B14" s="233" t="s">
        <v>290</v>
      </c>
      <c r="C14" s="234">
        <v>256</v>
      </c>
    </row>
    <row r="15" spans="1:3">
      <c r="A15" s="233">
        <v>2010304</v>
      </c>
      <c r="B15" s="233" t="s">
        <v>291</v>
      </c>
      <c r="C15" s="234">
        <v>980</v>
      </c>
    </row>
    <row r="16" spans="1:3">
      <c r="A16" s="233">
        <v>2010305</v>
      </c>
      <c r="B16" s="233" t="s">
        <v>292</v>
      </c>
      <c r="C16" s="234">
        <v>1000</v>
      </c>
    </row>
    <row r="17" spans="1:3">
      <c r="A17" s="233">
        <v>2010306</v>
      </c>
      <c r="B17" s="233" t="s">
        <v>293</v>
      </c>
      <c r="C17" s="234">
        <v>230</v>
      </c>
    </row>
    <row r="18" spans="1:3">
      <c r="A18" s="233">
        <v>2010308</v>
      </c>
      <c r="B18" s="233" t="s">
        <v>294</v>
      </c>
      <c r="C18" s="234">
        <v>200</v>
      </c>
    </row>
    <row r="19" spans="1:3">
      <c r="A19" s="233">
        <v>2010399</v>
      </c>
      <c r="B19" s="233" t="s">
        <v>295</v>
      </c>
      <c r="C19" s="234">
        <v>3566</v>
      </c>
    </row>
    <row r="20" spans="1:3">
      <c r="A20" s="233">
        <v>20104</v>
      </c>
      <c r="B20" s="233" t="s">
        <v>296</v>
      </c>
      <c r="C20" s="234">
        <v>1195</v>
      </c>
    </row>
    <row r="21" spans="1:3">
      <c r="A21" s="233">
        <v>2010401</v>
      </c>
      <c r="B21" s="233" t="s">
        <v>285</v>
      </c>
      <c r="C21" s="234">
        <v>850</v>
      </c>
    </row>
    <row r="22" spans="1:3">
      <c r="A22" s="233">
        <v>2010499</v>
      </c>
      <c r="B22" s="233" t="s">
        <v>297</v>
      </c>
      <c r="C22" s="234">
        <v>345</v>
      </c>
    </row>
    <row r="23" spans="1:3">
      <c r="A23" s="233">
        <v>20105</v>
      </c>
      <c r="B23" s="233" t="s">
        <v>298</v>
      </c>
      <c r="C23" s="234">
        <v>420</v>
      </c>
    </row>
    <row r="24" spans="1:3">
      <c r="A24" s="233">
        <v>2010501</v>
      </c>
      <c r="B24" s="233" t="s">
        <v>285</v>
      </c>
      <c r="C24" s="234">
        <v>238</v>
      </c>
    </row>
    <row r="25" spans="1:3">
      <c r="A25" s="233">
        <v>2010507</v>
      </c>
      <c r="B25" s="233" t="s">
        <v>299</v>
      </c>
      <c r="C25" s="234">
        <v>82</v>
      </c>
    </row>
    <row r="26" spans="1:3">
      <c r="A26" s="233">
        <v>2010508</v>
      </c>
      <c r="B26" s="233" t="s">
        <v>300</v>
      </c>
      <c r="C26" s="234">
        <v>100</v>
      </c>
    </row>
    <row r="27" spans="1:3">
      <c r="A27" s="233">
        <v>20106</v>
      </c>
      <c r="B27" s="233" t="s">
        <v>301</v>
      </c>
      <c r="C27" s="234">
        <v>2251</v>
      </c>
    </row>
    <row r="28" spans="1:3">
      <c r="A28" s="233">
        <v>2010601</v>
      </c>
      <c r="B28" s="233" t="s">
        <v>285</v>
      </c>
      <c r="C28" s="234">
        <v>1035</v>
      </c>
    </row>
    <row r="29" spans="1:3">
      <c r="A29" s="233">
        <v>2010604</v>
      </c>
      <c r="B29" s="233" t="s">
        <v>302</v>
      </c>
      <c r="C29" s="234">
        <v>400</v>
      </c>
    </row>
    <row r="30" spans="1:3">
      <c r="A30" s="233">
        <v>2010605</v>
      </c>
      <c r="B30" s="233" t="s">
        <v>303</v>
      </c>
      <c r="C30" s="234">
        <v>200</v>
      </c>
    </row>
    <row r="31" spans="1:3">
      <c r="A31" s="233">
        <v>2010607</v>
      </c>
      <c r="B31" s="233" t="s">
        <v>304</v>
      </c>
      <c r="C31" s="234">
        <v>500</v>
      </c>
    </row>
    <row r="32" spans="1:3">
      <c r="A32" s="233">
        <v>2010608</v>
      </c>
      <c r="B32" s="233" t="s">
        <v>305</v>
      </c>
      <c r="C32" s="234">
        <v>116</v>
      </c>
    </row>
    <row r="33" spans="1:3">
      <c r="A33" s="233">
        <v>20107</v>
      </c>
      <c r="B33" s="233" t="s">
        <v>306</v>
      </c>
      <c r="C33" s="234">
        <v>2200</v>
      </c>
    </row>
    <row r="34" spans="1:3">
      <c r="A34" s="233">
        <v>2010710</v>
      </c>
      <c r="B34" s="233" t="s">
        <v>307</v>
      </c>
      <c r="C34" s="234">
        <v>2200</v>
      </c>
    </row>
    <row r="35" spans="1:3">
      <c r="A35" s="233">
        <v>20108</v>
      </c>
      <c r="B35" s="233" t="s">
        <v>308</v>
      </c>
      <c r="C35" s="234">
        <v>775</v>
      </c>
    </row>
    <row r="36" spans="1:3">
      <c r="A36" s="233">
        <v>2010801</v>
      </c>
      <c r="B36" s="233" t="s">
        <v>285</v>
      </c>
      <c r="C36" s="234">
        <v>525</v>
      </c>
    </row>
    <row r="37" spans="1:3">
      <c r="A37" s="233">
        <v>2010804</v>
      </c>
      <c r="B37" s="233" t="s">
        <v>309</v>
      </c>
      <c r="C37" s="234">
        <v>250</v>
      </c>
    </row>
    <row r="38" spans="1:3">
      <c r="A38" s="233">
        <v>20111</v>
      </c>
      <c r="B38" s="233" t="s">
        <v>310</v>
      </c>
      <c r="C38" s="234">
        <v>1703</v>
      </c>
    </row>
    <row r="39" spans="1:3">
      <c r="A39" s="233">
        <v>2011101</v>
      </c>
      <c r="B39" s="233" t="s">
        <v>285</v>
      </c>
      <c r="C39" s="234">
        <v>1703</v>
      </c>
    </row>
    <row r="40" spans="1:3">
      <c r="A40" s="233">
        <v>20113</v>
      </c>
      <c r="B40" s="233" t="s">
        <v>311</v>
      </c>
      <c r="C40" s="234">
        <v>943</v>
      </c>
    </row>
    <row r="41" spans="1:3">
      <c r="A41" s="233">
        <v>2011308</v>
      </c>
      <c r="B41" s="233" t="s">
        <v>312</v>
      </c>
      <c r="C41" s="234">
        <v>943</v>
      </c>
    </row>
    <row r="42" spans="1:3">
      <c r="A42" s="233">
        <v>20114</v>
      </c>
      <c r="B42" s="233" t="s">
        <v>313</v>
      </c>
      <c r="C42" s="234">
        <v>135</v>
      </c>
    </row>
    <row r="43" spans="1:3">
      <c r="A43" s="233">
        <v>2011401</v>
      </c>
      <c r="B43" s="233" t="s">
        <v>285</v>
      </c>
      <c r="C43" s="234">
        <v>135</v>
      </c>
    </row>
    <row r="44" spans="1:3">
      <c r="A44" s="233">
        <v>20126</v>
      </c>
      <c r="B44" s="233" t="s">
        <v>314</v>
      </c>
      <c r="C44" s="234">
        <v>166</v>
      </c>
    </row>
    <row r="45" spans="1:3">
      <c r="A45" s="233">
        <v>2012601</v>
      </c>
      <c r="B45" s="233" t="s">
        <v>285</v>
      </c>
      <c r="C45" s="234">
        <v>166</v>
      </c>
    </row>
    <row r="46" spans="1:3">
      <c r="A46" s="233">
        <v>20128</v>
      </c>
      <c r="B46" s="233" t="s">
        <v>315</v>
      </c>
      <c r="C46" s="234">
        <v>205</v>
      </c>
    </row>
    <row r="47" spans="1:3">
      <c r="A47" s="233">
        <v>2012801</v>
      </c>
      <c r="B47" s="233" t="s">
        <v>285</v>
      </c>
      <c r="C47" s="234">
        <v>205</v>
      </c>
    </row>
    <row r="48" spans="1:3">
      <c r="A48" s="233">
        <v>20129</v>
      </c>
      <c r="B48" s="233" t="s">
        <v>316</v>
      </c>
      <c r="C48" s="234">
        <v>644</v>
      </c>
    </row>
    <row r="49" spans="1:3">
      <c r="A49" s="233">
        <v>2012901</v>
      </c>
      <c r="B49" s="233" t="s">
        <v>285</v>
      </c>
      <c r="C49" s="234">
        <v>644</v>
      </c>
    </row>
    <row r="50" spans="1:3">
      <c r="A50" s="233">
        <v>20131</v>
      </c>
      <c r="B50" s="233" t="s">
        <v>317</v>
      </c>
      <c r="C50" s="234">
        <v>2885</v>
      </c>
    </row>
    <row r="51" spans="1:3">
      <c r="A51" s="233">
        <v>2013101</v>
      </c>
      <c r="B51" s="233" t="s">
        <v>285</v>
      </c>
      <c r="C51" s="234">
        <v>1585</v>
      </c>
    </row>
    <row r="52" spans="1:3">
      <c r="A52" s="233">
        <v>2013103</v>
      </c>
      <c r="B52" s="233" t="s">
        <v>290</v>
      </c>
      <c r="C52" s="234">
        <v>500</v>
      </c>
    </row>
    <row r="53" spans="1:3">
      <c r="A53" s="233">
        <v>2013199</v>
      </c>
      <c r="B53" s="233" t="s">
        <v>318</v>
      </c>
      <c r="C53" s="234">
        <v>800</v>
      </c>
    </row>
    <row r="54" spans="1:3">
      <c r="A54" s="233">
        <v>20132</v>
      </c>
      <c r="B54" s="233" t="s">
        <v>319</v>
      </c>
      <c r="C54" s="234">
        <v>868</v>
      </c>
    </row>
    <row r="55" spans="1:3">
      <c r="A55" s="233">
        <v>2013201</v>
      </c>
      <c r="B55" s="233" t="s">
        <v>285</v>
      </c>
      <c r="C55" s="234">
        <v>711</v>
      </c>
    </row>
    <row r="56" spans="1:3">
      <c r="A56" s="233">
        <v>2013299</v>
      </c>
      <c r="B56" s="233" t="s">
        <v>320</v>
      </c>
      <c r="C56" s="234">
        <v>157</v>
      </c>
    </row>
    <row r="57" spans="1:3">
      <c r="A57" s="233">
        <v>20133</v>
      </c>
      <c r="B57" s="233" t="s">
        <v>321</v>
      </c>
      <c r="C57" s="234">
        <v>509</v>
      </c>
    </row>
    <row r="58" spans="1:3">
      <c r="A58" s="233">
        <v>2013301</v>
      </c>
      <c r="B58" s="233" t="s">
        <v>285</v>
      </c>
      <c r="C58" s="234">
        <v>509</v>
      </c>
    </row>
    <row r="59" spans="1:3">
      <c r="A59" s="233">
        <v>20134</v>
      </c>
      <c r="B59" s="233" t="s">
        <v>322</v>
      </c>
      <c r="C59" s="234">
        <v>168</v>
      </c>
    </row>
    <row r="60" spans="1:3">
      <c r="A60" s="233">
        <v>2013401</v>
      </c>
      <c r="B60" s="233" t="s">
        <v>285</v>
      </c>
      <c r="C60" s="234">
        <v>168</v>
      </c>
    </row>
    <row r="61" spans="1:3">
      <c r="A61" s="233">
        <v>20138</v>
      </c>
      <c r="B61" s="233" t="s">
        <v>323</v>
      </c>
      <c r="C61" s="234">
        <v>2096</v>
      </c>
    </row>
    <row r="62" spans="1:3">
      <c r="A62" s="233">
        <v>2013801</v>
      </c>
      <c r="B62" s="233" t="s">
        <v>285</v>
      </c>
      <c r="C62" s="234">
        <v>1320</v>
      </c>
    </row>
    <row r="63" spans="1:3">
      <c r="A63" s="233">
        <v>2013899</v>
      </c>
      <c r="B63" s="233" t="s">
        <v>324</v>
      </c>
      <c r="C63" s="234">
        <v>776</v>
      </c>
    </row>
    <row r="64" spans="1:3">
      <c r="A64" s="233">
        <v>20199</v>
      </c>
      <c r="B64" s="233" t="s">
        <v>325</v>
      </c>
      <c r="C64" s="234">
        <v>850</v>
      </c>
    </row>
    <row r="65" spans="1:3">
      <c r="A65" s="233">
        <v>2019999</v>
      </c>
      <c r="B65" s="233" t="s">
        <v>325</v>
      </c>
      <c r="C65" s="234">
        <v>850</v>
      </c>
    </row>
    <row r="66" spans="1:3">
      <c r="A66" s="233">
        <v>203</v>
      </c>
      <c r="B66" s="233" t="s">
        <v>326</v>
      </c>
      <c r="C66" s="234">
        <v>267</v>
      </c>
    </row>
    <row r="67" spans="1:3">
      <c r="A67" s="233">
        <v>20306</v>
      </c>
      <c r="B67" s="233" t="s">
        <v>327</v>
      </c>
      <c r="C67" s="234">
        <v>267</v>
      </c>
    </row>
    <row r="68" spans="1:3">
      <c r="A68" s="233">
        <v>2030601</v>
      </c>
      <c r="B68" s="233" t="s">
        <v>328</v>
      </c>
      <c r="C68" s="234">
        <v>267</v>
      </c>
    </row>
    <row r="69" spans="1:3">
      <c r="A69" s="233">
        <v>204</v>
      </c>
      <c r="B69" s="233" t="s">
        <v>329</v>
      </c>
      <c r="C69" s="234">
        <v>12941</v>
      </c>
    </row>
    <row r="70" spans="1:3">
      <c r="A70" s="233">
        <v>20401</v>
      </c>
      <c r="B70" s="233" t="s">
        <v>330</v>
      </c>
      <c r="C70" s="234">
        <v>28</v>
      </c>
    </row>
    <row r="71" spans="1:3">
      <c r="A71" s="233">
        <v>2040101</v>
      </c>
      <c r="B71" s="233" t="s">
        <v>330</v>
      </c>
      <c r="C71" s="234">
        <v>28</v>
      </c>
    </row>
    <row r="72" spans="1:3">
      <c r="A72" s="233">
        <v>20402</v>
      </c>
      <c r="B72" s="233" t="s">
        <v>331</v>
      </c>
      <c r="C72" s="234">
        <v>9400</v>
      </c>
    </row>
    <row r="73" spans="1:3">
      <c r="A73" s="233">
        <v>2040201</v>
      </c>
      <c r="B73" s="233" t="s">
        <v>285</v>
      </c>
      <c r="C73" s="234">
        <v>1236</v>
      </c>
    </row>
    <row r="74" spans="1:3">
      <c r="A74" s="233">
        <v>2040202</v>
      </c>
      <c r="B74" s="233" t="s">
        <v>332</v>
      </c>
      <c r="C74" s="234">
        <v>3350</v>
      </c>
    </row>
    <row r="75" spans="1:3">
      <c r="A75" s="233">
        <v>2040219</v>
      </c>
      <c r="B75" s="233" t="s">
        <v>304</v>
      </c>
      <c r="C75" s="234">
        <v>1085</v>
      </c>
    </row>
    <row r="76" spans="1:3">
      <c r="A76" s="233">
        <v>2040220</v>
      </c>
      <c r="B76" s="233" t="s">
        <v>333</v>
      </c>
      <c r="C76" s="234">
        <v>1000</v>
      </c>
    </row>
    <row r="77" spans="1:3">
      <c r="A77" s="233">
        <v>2040299</v>
      </c>
      <c r="B77" s="233" t="s">
        <v>334</v>
      </c>
      <c r="C77" s="234">
        <v>2729</v>
      </c>
    </row>
    <row r="78" spans="1:3">
      <c r="A78" s="233">
        <v>20406</v>
      </c>
      <c r="B78" s="233" t="s">
        <v>335</v>
      </c>
      <c r="C78" s="234">
        <v>805</v>
      </c>
    </row>
    <row r="79" spans="1:3">
      <c r="A79" s="233">
        <v>2040601</v>
      </c>
      <c r="B79" s="233" t="s">
        <v>285</v>
      </c>
      <c r="C79" s="234">
        <v>805</v>
      </c>
    </row>
    <row r="80" spans="1:3">
      <c r="A80" s="233">
        <v>20499</v>
      </c>
      <c r="B80" s="233" t="s">
        <v>336</v>
      </c>
      <c r="C80" s="234">
        <v>2708</v>
      </c>
    </row>
    <row r="81" spans="1:3">
      <c r="A81" s="233">
        <v>2049999</v>
      </c>
      <c r="B81" s="233" t="s">
        <v>336</v>
      </c>
      <c r="C81" s="234">
        <v>2708</v>
      </c>
    </row>
    <row r="82" spans="1:3">
      <c r="A82" s="233">
        <v>205</v>
      </c>
      <c r="B82" s="233" t="s">
        <v>337</v>
      </c>
      <c r="C82" s="234">
        <v>29945</v>
      </c>
    </row>
    <row r="83" spans="1:3">
      <c r="A83" s="233">
        <v>20501</v>
      </c>
      <c r="B83" s="233" t="s">
        <v>338</v>
      </c>
      <c r="C83" s="234">
        <v>1081</v>
      </c>
    </row>
    <row r="84" spans="1:3">
      <c r="A84" s="233">
        <v>2050101</v>
      </c>
      <c r="B84" s="233" t="s">
        <v>285</v>
      </c>
      <c r="C84" s="234">
        <v>1081</v>
      </c>
    </row>
    <row r="85" spans="1:3">
      <c r="A85" s="233">
        <v>20502</v>
      </c>
      <c r="B85" s="233" t="s">
        <v>339</v>
      </c>
      <c r="C85" s="234">
        <v>23678</v>
      </c>
    </row>
    <row r="86" spans="1:3">
      <c r="A86" s="233">
        <v>2050201</v>
      </c>
      <c r="B86" s="233" t="s">
        <v>340</v>
      </c>
      <c r="C86" s="234">
        <v>504</v>
      </c>
    </row>
    <row r="87" spans="1:3">
      <c r="A87" s="233">
        <v>2050202</v>
      </c>
      <c r="B87" s="233" t="s">
        <v>341</v>
      </c>
      <c r="C87" s="234">
        <v>7804</v>
      </c>
    </row>
    <row r="88" spans="1:3">
      <c r="A88" s="233">
        <v>2050203</v>
      </c>
      <c r="B88" s="233" t="s">
        <v>342</v>
      </c>
      <c r="C88" s="234">
        <v>9912</v>
      </c>
    </row>
    <row r="89" spans="1:3">
      <c r="A89" s="233">
        <v>2050204</v>
      </c>
      <c r="B89" s="233" t="s">
        <v>343</v>
      </c>
      <c r="C89" s="234">
        <v>5458</v>
      </c>
    </row>
    <row r="90" spans="1:3">
      <c r="A90" s="233">
        <v>20503</v>
      </c>
      <c r="B90" s="233" t="s">
        <v>344</v>
      </c>
      <c r="C90" s="234">
        <v>2663</v>
      </c>
    </row>
    <row r="91" spans="1:3">
      <c r="A91" s="233">
        <v>2050302</v>
      </c>
      <c r="B91" s="233" t="s">
        <v>345</v>
      </c>
      <c r="C91" s="234">
        <v>2663</v>
      </c>
    </row>
    <row r="92" spans="1:3">
      <c r="A92" s="233">
        <v>20507</v>
      </c>
      <c r="B92" s="233" t="s">
        <v>346</v>
      </c>
      <c r="C92" s="234">
        <v>883</v>
      </c>
    </row>
    <row r="93" spans="1:3">
      <c r="A93" s="233">
        <v>2050701</v>
      </c>
      <c r="B93" s="233" t="s">
        <v>347</v>
      </c>
      <c r="C93" s="234">
        <v>883</v>
      </c>
    </row>
    <row r="94" spans="1:3">
      <c r="A94" s="233">
        <v>20508</v>
      </c>
      <c r="B94" s="233" t="s">
        <v>348</v>
      </c>
      <c r="C94" s="234">
        <v>285</v>
      </c>
    </row>
    <row r="95" spans="1:3">
      <c r="A95" s="233">
        <v>2050802</v>
      </c>
      <c r="B95" s="233" t="s">
        <v>349</v>
      </c>
      <c r="C95" s="234">
        <v>285</v>
      </c>
    </row>
    <row r="96" spans="1:3">
      <c r="A96" s="233">
        <v>20509</v>
      </c>
      <c r="B96" s="233" t="s">
        <v>350</v>
      </c>
      <c r="C96" s="234">
        <v>1355</v>
      </c>
    </row>
    <row r="97" spans="1:3">
      <c r="A97" s="233">
        <v>2050999</v>
      </c>
      <c r="B97" s="233" t="s">
        <v>351</v>
      </c>
      <c r="C97" s="234">
        <v>1355</v>
      </c>
    </row>
    <row r="98" spans="1:3">
      <c r="A98" s="233">
        <v>206</v>
      </c>
      <c r="B98" s="233" t="s">
        <v>352</v>
      </c>
      <c r="C98" s="234">
        <v>5591</v>
      </c>
    </row>
    <row r="99" spans="1:3">
      <c r="A99" s="233">
        <v>20601</v>
      </c>
      <c r="B99" s="233" t="s">
        <v>353</v>
      </c>
      <c r="C99" s="234">
        <v>345</v>
      </c>
    </row>
    <row r="100" spans="1:3">
      <c r="A100" s="233">
        <v>2060101</v>
      </c>
      <c r="B100" s="233" t="s">
        <v>285</v>
      </c>
      <c r="C100" s="234">
        <v>345</v>
      </c>
    </row>
    <row r="101" spans="1:3">
      <c r="A101" s="233">
        <v>20604</v>
      </c>
      <c r="B101" s="233" t="s">
        <v>354</v>
      </c>
      <c r="C101" s="234">
        <v>1850</v>
      </c>
    </row>
    <row r="102" spans="1:3">
      <c r="A102" s="233">
        <v>2060499</v>
      </c>
      <c r="B102" s="233" t="s">
        <v>355</v>
      </c>
      <c r="C102" s="234">
        <v>1850</v>
      </c>
    </row>
    <row r="103" spans="1:3">
      <c r="A103" s="233">
        <v>20605</v>
      </c>
      <c r="B103" s="233" t="s">
        <v>356</v>
      </c>
      <c r="C103" s="234">
        <v>191</v>
      </c>
    </row>
    <row r="104" spans="1:3">
      <c r="A104" s="233">
        <v>2060599</v>
      </c>
      <c r="B104" s="233" t="s">
        <v>357</v>
      </c>
      <c r="C104" s="234">
        <v>191</v>
      </c>
    </row>
    <row r="105" spans="1:3">
      <c r="A105" s="233">
        <v>20607</v>
      </c>
      <c r="B105" s="233" t="s">
        <v>358</v>
      </c>
      <c r="C105" s="234">
        <v>365</v>
      </c>
    </row>
    <row r="106" spans="1:3">
      <c r="A106" s="233">
        <v>2060799</v>
      </c>
      <c r="B106" s="233" t="s">
        <v>359</v>
      </c>
      <c r="C106" s="234">
        <v>365</v>
      </c>
    </row>
    <row r="107" spans="1:3">
      <c r="A107" s="233">
        <v>20609</v>
      </c>
      <c r="B107" s="233" t="s">
        <v>360</v>
      </c>
      <c r="C107" s="234">
        <v>40</v>
      </c>
    </row>
    <row r="108" spans="1:3">
      <c r="A108" s="233">
        <v>2060999</v>
      </c>
      <c r="B108" s="233" t="s">
        <v>360</v>
      </c>
      <c r="C108" s="234">
        <v>40</v>
      </c>
    </row>
    <row r="109" spans="1:3">
      <c r="A109" s="233">
        <v>20699</v>
      </c>
      <c r="B109" s="233" t="s">
        <v>361</v>
      </c>
      <c r="C109" s="234">
        <v>2800</v>
      </c>
    </row>
    <row r="110" spans="1:3">
      <c r="A110" s="233">
        <v>2069999</v>
      </c>
      <c r="B110" s="233" t="s">
        <v>361</v>
      </c>
      <c r="C110" s="234">
        <v>2800</v>
      </c>
    </row>
    <row r="111" spans="1:3">
      <c r="A111" s="235">
        <v>207</v>
      </c>
      <c r="B111" s="235" t="s">
        <v>362</v>
      </c>
      <c r="C111" s="236">
        <v>4321</v>
      </c>
    </row>
    <row r="112" spans="1:3">
      <c r="A112" s="233">
        <v>20701</v>
      </c>
      <c r="B112" s="233" t="s">
        <v>363</v>
      </c>
      <c r="C112" s="234">
        <v>2514</v>
      </c>
    </row>
    <row r="113" spans="1:3">
      <c r="A113" s="233">
        <v>2070101</v>
      </c>
      <c r="B113" s="233" t="s">
        <v>285</v>
      </c>
      <c r="C113" s="234">
        <v>856</v>
      </c>
    </row>
    <row r="114" spans="1:3">
      <c r="A114" s="233">
        <v>2070104</v>
      </c>
      <c r="B114" s="233" t="s">
        <v>364</v>
      </c>
      <c r="C114" s="234">
        <v>97</v>
      </c>
    </row>
    <row r="115" spans="1:3">
      <c r="A115" s="233">
        <v>2070105</v>
      </c>
      <c r="B115" s="233" t="s">
        <v>365</v>
      </c>
      <c r="C115" s="234">
        <v>100</v>
      </c>
    </row>
    <row r="116" spans="1:3">
      <c r="A116" s="233">
        <v>2070106</v>
      </c>
      <c r="B116" s="233" t="s">
        <v>366</v>
      </c>
      <c r="C116" s="234">
        <v>524</v>
      </c>
    </row>
    <row r="117" spans="1:3">
      <c r="A117" s="233">
        <v>2070107</v>
      </c>
      <c r="B117" s="233" t="s">
        <v>367</v>
      </c>
      <c r="C117" s="234">
        <v>60</v>
      </c>
    </row>
    <row r="118" spans="1:3">
      <c r="A118" s="233">
        <v>2070108</v>
      </c>
      <c r="B118" s="233" t="s">
        <v>368</v>
      </c>
      <c r="C118" s="234">
        <v>100</v>
      </c>
    </row>
    <row r="119" spans="1:3">
      <c r="A119" s="233">
        <v>2070109</v>
      </c>
      <c r="B119" s="233" t="s">
        <v>369</v>
      </c>
      <c r="C119" s="234">
        <v>99</v>
      </c>
    </row>
    <row r="120" spans="1:3">
      <c r="A120" s="233">
        <v>2070111</v>
      </c>
      <c r="B120" s="233" t="s">
        <v>370</v>
      </c>
      <c r="C120" s="234">
        <v>74</v>
      </c>
    </row>
    <row r="121" spans="1:3">
      <c r="A121" s="233">
        <v>2070112</v>
      </c>
      <c r="B121" s="233" t="s">
        <v>369</v>
      </c>
      <c r="C121" s="234">
        <v>184</v>
      </c>
    </row>
    <row r="122" spans="1:3">
      <c r="A122" s="233">
        <v>2070112</v>
      </c>
      <c r="B122" s="233" t="s">
        <v>371</v>
      </c>
      <c r="C122" s="234">
        <v>156</v>
      </c>
    </row>
    <row r="123" spans="1:3">
      <c r="A123" s="233">
        <v>2070199</v>
      </c>
      <c r="B123" s="233" t="s">
        <v>372</v>
      </c>
      <c r="C123" s="234">
        <v>264</v>
      </c>
    </row>
    <row r="124" spans="1:3">
      <c r="A124" s="233">
        <v>20702</v>
      </c>
      <c r="B124" s="233" t="s">
        <v>373</v>
      </c>
      <c r="C124" s="234">
        <v>115</v>
      </c>
    </row>
    <row r="125" spans="1:3">
      <c r="A125" s="233">
        <v>2070204</v>
      </c>
      <c r="B125" s="233" t="s">
        <v>374</v>
      </c>
      <c r="C125" s="234">
        <v>115</v>
      </c>
    </row>
    <row r="126" spans="1:3">
      <c r="A126" s="233">
        <v>20703</v>
      </c>
      <c r="B126" s="233" t="s">
        <v>375</v>
      </c>
      <c r="C126" s="234">
        <v>112</v>
      </c>
    </row>
    <row r="127" spans="1:3">
      <c r="A127" s="233">
        <v>2070399</v>
      </c>
      <c r="B127" s="233" t="s">
        <v>376</v>
      </c>
      <c r="C127" s="234">
        <v>112</v>
      </c>
    </row>
    <row r="128" spans="1:3">
      <c r="A128" s="233">
        <v>20706</v>
      </c>
      <c r="B128" s="233" t="s">
        <v>377</v>
      </c>
      <c r="C128" s="234">
        <v>52</v>
      </c>
    </row>
    <row r="129" spans="1:3">
      <c r="A129" s="233">
        <v>2070699</v>
      </c>
      <c r="B129" s="233" t="s">
        <v>378</v>
      </c>
      <c r="C129" s="234">
        <v>52</v>
      </c>
    </row>
    <row r="130" spans="1:3">
      <c r="A130" s="233">
        <v>20708</v>
      </c>
      <c r="B130" s="233" t="s">
        <v>379</v>
      </c>
      <c r="C130" s="234">
        <v>1294</v>
      </c>
    </row>
    <row r="131" spans="1:3">
      <c r="A131" s="233">
        <v>2070801</v>
      </c>
      <c r="B131" s="233" t="s">
        <v>285</v>
      </c>
      <c r="C131" s="234">
        <v>1294</v>
      </c>
    </row>
    <row r="132" spans="1:3">
      <c r="A132" s="233">
        <v>20799</v>
      </c>
      <c r="B132" s="233" t="s">
        <v>380</v>
      </c>
      <c r="C132" s="234">
        <v>234</v>
      </c>
    </row>
    <row r="133" spans="1:3">
      <c r="A133" s="233">
        <v>2079999</v>
      </c>
      <c r="B133" s="233" t="s">
        <v>380</v>
      </c>
      <c r="C133" s="234">
        <v>234</v>
      </c>
    </row>
    <row r="134" spans="1:3">
      <c r="A134" s="233">
        <v>208</v>
      </c>
      <c r="B134" s="233" t="s">
        <v>381</v>
      </c>
      <c r="C134" s="234">
        <v>36511</v>
      </c>
    </row>
    <row r="135" spans="1:3">
      <c r="A135" s="233">
        <v>20801</v>
      </c>
      <c r="B135" s="233" t="s">
        <v>382</v>
      </c>
      <c r="C135" s="234">
        <v>1910</v>
      </c>
    </row>
    <row r="136" spans="1:3">
      <c r="A136" s="233">
        <v>2080101</v>
      </c>
      <c r="B136" s="233" t="s">
        <v>285</v>
      </c>
      <c r="C136" s="234">
        <v>1910</v>
      </c>
    </row>
    <row r="137" spans="1:3">
      <c r="A137" s="233">
        <v>20802</v>
      </c>
      <c r="B137" s="233" t="s">
        <v>383</v>
      </c>
      <c r="C137" s="234">
        <v>1085</v>
      </c>
    </row>
    <row r="138" spans="1:3">
      <c r="A138" s="233">
        <v>2080201</v>
      </c>
      <c r="B138" s="233" t="s">
        <v>285</v>
      </c>
      <c r="C138" s="234">
        <v>685</v>
      </c>
    </row>
    <row r="139" spans="1:3">
      <c r="A139" s="233">
        <v>2080299</v>
      </c>
      <c r="B139" s="233" t="s">
        <v>384</v>
      </c>
      <c r="C139" s="234">
        <v>400</v>
      </c>
    </row>
    <row r="140" spans="1:3">
      <c r="A140" s="233">
        <v>20805</v>
      </c>
      <c r="B140" s="233" t="s">
        <v>385</v>
      </c>
      <c r="C140" s="234">
        <v>15216</v>
      </c>
    </row>
    <row r="141" spans="1:3">
      <c r="A141" s="233">
        <v>2080505</v>
      </c>
      <c r="B141" s="233" t="s">
        <v>386</v>
      </c>
      <c r="C141" s="234">
        <v>14129</v>
      </c>
    </row>
    <row r="142" spans="1:3">
      <c r="A142" s="233">
        <v>2080506</v>
      </c>
      <c r="B142" s="233" t="s">
        <v>387</v>
      </c>
      <c r="C142" s="234">
        <v>1087</v>
      </c>
    </row>
    <row r="143" spans="1:3">
      <c r="A143" s="233">
        <v>20807</v>
      </c>
      <c r="B143" s="233" t="s">
        <v>388</v>
      </c>
      <c r="C143" s="234">
        <v>2605</v>
      </c>
    </row>
    <row r="144" spans="1:3">
      <c r="A144" s="233">
        <v>2080799</v>
      </c>
      <c r="B144" s="233" t="s">
        <v>389</v>
      </c>
      <c r="C144" s="234">
        <v>2605</v>
      </c>
    </row>
    <row r="145" spans="1:3">
      <c r="A145" s="233">
        <v>20808</v>
      </c>
      <c r="B145" s="233" t="s">
        <v>390</v>
      </c>
      <c r="C145" s="234">
        <v>3363</v>
      </c>
    </row>
    <row r="146" spans="1:3">
      <c r="A146" s="233">
        <v>2080899</v>
      </c>
      <c r="B146" s="233" t="s">
        <v>391</v>
      </c>
      <c r="C146" s="234">
        <v>3363</v>
      </c>
    </row>
    <row r="147" spans="1:3">
      <c r="A147" s="233">
        <v>20809</v>
      </c>
      <c r="B147" s="233" t="s">
        <v>392</v>
      </c>
      <c r="C147" s="234">
        <v>971</v>
      </c>
    </row>
    <row r="148" spans="1:3">
      <c r="A148" s="233">
        <v>2080999</v>
      </c>
      <c r="B148" s="233" t="s">
        <v>393</v>
      </c>
      <c r="C148" s="234">
        <v>971</v>
      </c>
    </row>
    <row r="149" spans="1:3">
      <c r="A149" s="233">
        <v>20810</v>
      </c>
      <c r="B149" s="233" t="s">
        <v>394</v>
      </c>
      <c r="C149" s="234">
        <v>358</v>
      </c>
    </row>
    <row r="150" spans="1:3">
      <c r="A150" s="233">
        <v>2081002</v>
      </c>
      <c r="B150" s="233" t="s">
        <v>395</v>
      </c>
      <c r="C150" s="234">
        <v>358</v>
      </c>
    </row>
    <row r="151" spans="1:3">
      <c r="A151" s="233">
        <v>20811</v>
      </c>
      <c r="B151" s="233" t="s">
        <v>396</v>
      </c>
      <c r="C151" s="234">
        <v>813</v>
      </c>
    </row>
    <row r="152" spans="1:3">
      <c r="A152" s="233">
        <v>2081101</v>
      </c>
      <c r="B152" s="233" t="s">
        <v>285</v>
      </c>
      <c r="C152" s="234">
        <v>261</v>
      </c>
    </row>
    <row r="153" spans="1:3">
      <c r="A153" s="233">
        <v>2081104</v>
      </c>
      <c r="B153" s="233" t="s">
        <v>397</v>
      </c>
      <c r="C153" s="234">
        <v>110</v>
      </c>
    </row>
    <row r="154" spans="1:3">
      <c r="A154" s="233">
        <v>2081105</v>
      </c>
      <c r="B154" s="233" t="s">
        <v>398</v>
      </c>
      <c r="C154" s="234">
        <v>170</v>
      </c>
    </row>
    <row r="155" spans="1:3">
      <c r="A155" s="233">
        <v>2081107</v>
      </c>
      <c r="B155" s="233" t="s">
        <v>399</v>
      </c>
      <c r="C155" s="234">
        <v>272</v>
      </c>
    </row>
    <row r="156" spans="1:3">
      <c r="A156" s="233">
        <v>20819</v>
      </c>
      <c r="B156" s="233" t="s">
        <v>400</v>
      </c>
      <c r="C156" s="234">
        <v>3851</v>
      </c>
    </row>
    <row r="157" spans="1:3">
      <c r="A157" s="233">
        <v>2081901</v>
      </c>
      <c r="B157" s="233" t="s">
        <v>401</v>
      </c>
      <c r="C157" s="234">
        <v>1935</v>
      </c>
    </row>
    <row r="158" spans="1:3">
      <c r="A158" s="233">
        <v>2081902</v>
      </c>
      <c r="B158" s="233" t="s">
        <v>402</v>
      </c>
      <c r="C158" s="234">
        <v>1916</v>
      </c>
    </row>
    <row r="159" spans="1:3">
      <c r="A159" s="233">
        <v>20820</v>
      </c>
      <c r="B159" s="233" t="s">
        <v>403</v>
      </c>
      <c r="C159" s="234">
        <v>123</v>
      </c>
    </row>
    <row r="160" spans="1:3">
      <c r="A160" s="233">
        <v>2082001</v>
      </c>
      <c r="B160" s="233" t="s">
        <v>404</v>
      </c>
      <c r="C160" s="234">
        <v>100</v>
      </c>
    </row>
    <row r="161" spans="1:3">
      <c r="A161" s="233">
        <v>2082002</v>
      </c>
      <c r="B161" s="233" t="s">
        <v>405</v>
      </c>
      <c r="C161" s="234">
        <v>23</v>
      </c>
    </row>
    <row r="162" spans="1:3">
      <c r="A162" s="233">
        <v>20821</v>
      </c>
      <c r="B162" s="233" t="s">
        <v>406</v>
      </c>
      <c r="C162" s="234">
        <v>604</v>
      </c>
    </row>
    <row r="163" spans="1:3">
      <c r="A163" s="233">
        <v>2082101</v>
      </c>
      <c r="B163" s="233" t="s">
        <v>407</v>
      </c>
      <c r="C163" s="234">
        <v>147</v>
      </c>
    </row>
    <row r="164" spans="1:3">
      <c r="A164" s="233">
        <v>2082102</v>
      </c>
      <c r="B164" s="233" t="s">
        <v>408</v>
      </c>
      <c r="C164" s="234">
        <v>457</v>
      </c>
    </row>
    <row r="165" spans="1:3">
      <c r="A165" s="233">
        <v>20806</v>
      </c>
      <c r="B165" s="233" t="s">
        <v>409</v>
      </c>
      <c r="C165" s="234">
        <v>4206</v>
      </c>
    </row>
    <row r="166" spans="1:3">
      <c r="A166" s="233">
        <v>2082602</v>
      </c>
      <c r="B166" s="233" t="s">
        <v>410</v>
      </c>
      <c r="C166" s="234">
        <v>4206</v>
      </c>
    </row>
    <row r="167" spans="1:3">
      <c r="A167" s="233">
        <v>20828</v>
      </c>
      <c r="B167" s="233" t="s">
        <v>411</v>
      </c>
      <c r="C167" s="234">
        <v>843</v>
      </c>
    </row>
    <row r="168" spans="1:3">
      <c r="A168" s="233">
        <v>2082801</v>
      </c>
      <c r="B168" s="233" t="s">
        <v>285</v>
      </c>
      <c r="C168" s="234">
        <v>843</v>
      </c>
    </row>
    <row r="169" spans="1:3">
      <c r="A169" s="233">
        <v>20899</v>
      </c>
      <c r="B169" s="233" t="s">
        <v>412</v>
      </c>
      <c r="C169" s="234">
        <v>563</v>
      </c>
    </row>
    <row r="170" spans="1:3">
      <c r="A170" s="233">
        <v>2089999</v>
      </c>
      <c r="B170" s="233" t="s">
        <v>412</v>
      </c>
      <c r="C170" s="234">
        <v>563</v>
      </c>
    </row>
    <row r="171" spans="1:3">
      <c r="A171" s="233">
        <v>210</v>
      </c>
      <c r="B171" s="233" t="s">
        <v>413</v>
      </c>
      <c r="C171" s="234">
        <v>28374</v>
      </c>
    </row>
    <row r="172" spans="1:3">
      <c r="A172" s="233">
        <v>21001</v>
      </c>
      <c r="B172" s="233" t="s">
        <v>414</v>
      </c>
      <c r="C172" s="234">
        <v>2753</v>
      </c>
    </row>
    <row r="173" spans="1:3">
      <c r="A173" s="233">
        <v>2100101</v>
      </c>
      <c r="B173" s="233" t="s">
        <v>285</v>
      </c>
      <c r="C173" s="234">
        <v>2753</v>
      </c>
    </row>
    <row r="174" spans="1:3">
      <c r="A174" s="233">
        <v>21002</v>
      </c>
      <c r="B174" s="233" t="s">
        <v>415</v>
      </c>
      <c r="C174" s="234">
        <v>3025</v>
      </c>
    </row>
    <row r="175" spans="1:3">
      <c r="A175" s="233">
        <v>2100299</v>
      </c>
      <c r="B175" s="233" t="s">
        <v>416</v>
      </c>
      <c r="C175" s="234">
        <v>3025</v>
      </c>
    </row>
    <row r="176" spans="1:3">
      <c r="A176" s="233">
        <v>21003</v>
      </c>
      <c r="B176" s="233" t="s">
        <v>417</v>
      </c>
      <c r="C176" s="234">
        <v>1370</v>
      </c>
    </row>
    <row r="177" spans="1:3">
      <c r="A177" s="233">
        <v>2100399</v>
      </c>
      <c r="B177" s="233" t="s">
        <v>418</v>
      </c>
      <c r="C177" s="234">
        <v>1370</v>
      </c>
    </row>
    <row r="178" spans="1:3">
      <c r="A178" s="233">
        <v>21004</v>
      </c>
      <c r="B178" s="233" t="s">
        <v>419</v>
      </c>
      <c r="C178" s="234">
        <v>2775</v>
      </c>
    </row>
    <row r="179" spans="1:3">
      <c r="A179" s="233">
        <v>2100401</v>
      </c>
      <c r="B179" s="233" t="s">
        <v>420</v>
      </c>
      <c r="C179" s="234">
        <v>508</v>
      </c>
    </row>
    <row r="180" spans="1:3">
      <c r="A180" s="233">
        <v>2100402</v>
      </c>
      <c r="B180" s="233" t="s">
        <v>421</v>
      </c>
      <c r="C180" s="234">
        <v>517</v>
      </c>
    </row>
    <row r="181" spans="1:3">
      <c r="A181" s="233">
        <v>2100408</v>
      </c>
      <c r="B181" s="233" t="s">
        <v>422</v>
      </c>
      <c r="C181" s="234">
        <v>1750</v>
      </c>
    </row>
    <row r="182" spans="1:3">
      <c r="A182" s="233">
        <v>21006</v>
      </c>
      <c r="B182" s="233" t="s">
        <v>423</v>
      </c>
      <c r="C182" s="234">
        <v>135</v>
      </c>
    </row>
    <row r="183" spans="1:3">
      <c r="A183" s="233">
        <v>2100699</v>
      </c>
      <c r="B183" s="233" t="s">
        <v>424</v>
      </c>
      <c r="C183" s="234">
        <v>135</v>
      </c>
    </row>
    <row r="184" spans="1:3">
      <c r="A184" s="233">
        <v>21007</v>
      </c>
      <c r="B184" s="233" t="s">
        <v>425</v>
      </c>
      <c r="C184" s="234">
        <v>2954</v>
      </c>
    </row>
    <row r="185" spans="1:3">
      <c r="A185" s="233">
        <v>2100799</v>
      </c>
      <c r="B185" s="233" t="s">
        <v>426</v>
      </c>
      <c r="C185" s="234">
        <v>2954</v>
      </c>
    </row>
    <row r="186" spans="1:3">
      <c r="A186" s="233">
        <v>21011</v>
      </c>
      <c r="B186" s="233" t="s">
        <v>427</v>
      </c>
      <c r="C186" s="234">
        <v>2540</v>
      </c>
    </row>
    <row r="187" spans="1:3">
      <c r="A187" s="233">
        <v>2101101</v>
      </c>
      <c r="B187" s="233" t="s">
        <v>427</v>
      </c>
      <c r="C187" s="234">
        <v>2540</v>
      </c>
    </row>
    <row r="188" spans="1:3">
      <c r="A188" s="233">
        <v>21012</v>
      </c>
      <c r="B188" s="233" t="s">
        <v>428</v>
      </c>
      <c r="C188" s="234">
        <v>11253</v>
      </c>
    </row>
    <row r="189" spans="1:3">
      <c r="A189" s="233">
        <v>2101202</v>
      </c>
      <c r="B189" s="233" t="s">
        <v>429</v>
      </c>
      <c r="C189" s="234">
        <v>11253</v>
      </c>
    </row>
    <row r="190" spans="1:3">
      <c r="A190" s="233">
        <v>21013</v>
      </c>
      <c r="B190" s="233" t="s">
        <v>430</v>
      </c>
      <c r="C190" s="234">
        <v>510</v>
      </c>
    </row>
    <row r="191" spans="1:3">
      <c r="A191" s="233">
        <v>2101399</v>
      </c>
      <c r="B191" s="233" t="s">
        <v>431</v>
      </c>
      <c r="C191" s="234">
        <v>510</v>
      </c>
    </row>
    <row r="192" spans="1:3">
      <c r="A192" s="233">
        <v>21014</v>
      </c>
      <c r="B192" s="233" t="s">
        <v>432</v>
      </c>
      <c r="C192" s="234">
        <v>141</v>
      </c>
    </row>
    <row r="193" spans="1:3">
      <c r="A193" s="233">
        <v>2101401</v>
      </c>
      <c r="B193" s="233" t="s">
        <v>433</v>
      </c>
      <c r="C193" s="234">
        <v>141</v>
      </c>
    </row>
    <row r="194" spans="1:3">
      <c r="A194" s="233">
        <v>21015</v>
      </c>
      <c r="B194" s="233" t="s">
        <v>434</v>
      </c>
      <c r="C194" s="234">
        <v>489</v>
      </c>
    </row>
    <row r="195" spans="1:3">
      <c r="A195" s="233">
        <v>2101501</v>
      </c>
      <c r="B195" s="233" t="s">
        <v>285</v>
      </c>
      <c r="C195" s="234">
        <v>489</v>
      </c>
    </row>
    <row r="196" spans="1:3">
      <c r="A196" s="233">
        <v>21099</v>
      </c>
      <c r="B196" s="233" t="s">
        <v>435</v>
      </c>
      <c r="C196" s="234">
        <v>429</v>
      </c>
    </row>
    <row r="197" spans="1:3">
      <c r="A197" s="233">
        <v>2109999</v>
      </c>
      <c r="B197" s="233" t="s">
        <v>435</v>
      </c>
      <c r="C197" s="234">
        <v>429</v>
      </c>
    </row>
    <row r="198" spans="1:3">
      <c r="A198" s="233">
        <v>211</v>
      </c>
      <c r="B198" s="233" t="s">
        <v>436</v>
      </c>
      <c r="C198" s="234">
        <v>9067</v>
      </c>
    </row>
    <row r="199" spans="1:3">
      <c r="A199" s="233">
        <v>21101</v>
      </c>
      <c r="B199" s="233" t="s">
        <v>437</v>
      </c>
      <c r="C199" s="234">
        <v>280</v>
      </c>
    </row>
    <row r="200" spans="1:3">
      <c r="A200" s="233">
        <v>2110101</v>
      </c>
      <c r="B200" s="233" t="s">
        <v>285</v>
      </c>
      <c r="C200" s="234">
        <v>280</v>
      </c>
    </row>
    <row r="201" spans="1:3">
      <c r="A201" s="233">
        <v>21102</v>
      </c>
      <c r="B201" s="233" t="s">
        <v>438</v>
      </c>
      <c r="C201" s="234">
        <v>448</v>
      </c>
    </row>
    <row r="202" spans="1:3">
      <c r="A202" s="233">
        <v>2110299</v>
      </c>
      <c r="B202" s="233" t="s">
        <v>439</v>
      </c>
      <c r="C202" s="234">
        <v>448</v>
      </c>
    </row>
    <row r="203" spans="1:3">
      <c r="A203" s="233">
        <v>21103</v>
      </c>
      <c r="B203" s="233" t="s">
        <v>440</v>
      </c>
      <c r="C203" s="234">
        <v>3910</v>
      </c>
    </row>
    <row r="204" spans="1:3">
      <c r="A204" s="233">
        <v>2110301</v>
      </c>
      <c r="B204" s="233" t="s">
        <v>441</v>
      </c>
      <c r="C204" s="234">
        <v>229</v>
      </c>
    </row>
    <row r="205" spans="1:3">
      <c r="A205" s="233">
        <v>2110302</v>
      </c>
      <c r="B205" s="233" t="s">
        <v>442</v>
      </c>
      <c r="C205" s="234">
        <v>2636</v>
      </c>
    </row>
    <row r="206" spans="1:3">
      <c r="A206" s="233">
        <v>2110399</v>
      </c>
      <c r="B206" s="233" t="s">
        <v>443</v>
      </c>
      <c r="C206" s="234">
        <v>1045</v>
      </c>
    </row>
    <row r="207" spans="1:3">
      <c r="A207" s="233">
        <v>21104</v>
      </c>
      <c r="B207" s="233" t="s">
        <v>444</v>
      </c>
      <c r="C207" s="234">
        <v>86</v>
      </c>
    </row>
    <row r="208" spans="1:3">
      <c r="A208" s="233">
        <v>2110499</v>
      </c>
      <c r="B208" s="233" t="s">
        <v>445</v>
      </c>
      <c r="C208" s="234">
        <v>86</v>
      </c>
    </row>
    <row r="209" spans="1:3">
      <c r="A209" s="233">
        <v>21105</v>
      </c>
      <c r="B209" s="233" t="s">
        <v>446</v>
      </c>
      <c r="C209" s="234">
        <v>15</v>
      </c>
    </row>
    <row r="210" spans="1:3">
      <c r="A210" s="233">
        <v>2110501</v>
      </c>
      <c r="B210" s="233" t="s">
        <v>447</v>
      </c>
      <c r="C210" s="234">
        <v>5</v>
      </c>
    </row>
    <row r="211" spans="1:3">
      <c r="A211" s="233">
        <v>2110507</v>
      </c>
      <c r="B211" s="233" t="s">
        <v>448</v>
      </c>
      <c r="C211" s="234">
        <v>10</v>
      </c>
    </row>
    <row r="212" spans="1:3">
      <c r="A212" s="233">
        <v>21111</v>
      </c>
      <c r="B212" s="233" t="s">
        <v>449</v>
      </c>
      <c r="C212" s="234">
        <v>600</v>
      </c>
    </row>
    <row r="213" spans="1:3">
      <c r="A213" s="233">
        <v>2111199</v>
      </c>
      <c r="B213" s="233" t="s">
        <v>450</v>
      </c>
      <c r="C213" s="234">
        <v>600</v>
      </c>
    </row>
    <row r="214" spans="1:3">
      <c r="A214" s="233">
        <v>21199</v>
      </c>
      <c r="B214" s="233" t="s">
        <v>451</v>
      </c>
      <c r="C214" s="234">
        <v>3728</v>
      </c>
    </row>
    <row r="215" spans="1:3">
      <c r="A215" s="233">
        <v>2119999</v>
      </c>
      <c r="B215" s="233" t="s">
        <v>451</v>
      </c>
      <c r="C215" s="234">
        <v>3728</v>
      </c>
    </row>
    <row r="216" spans="1:3">
      <c r="A216" s="233">
        <v>212</v>
      </c>
      <c r="B216" s="233" t="s">
        <v>452</v>
      </c>
      <c r="C216" s="234">
        <v>10647</v>
      </c>
    </row>
    <row r="217" spans="1:3">
      <c r="A217" s="233">
        <v>21201</v>
      </c>
      <c r="B217" s="233" t="s">
        <v>453</v>
      </c>
      <c r="C217" s="234">
        <v>4348</v>
      </c>
    </row>
    <row r="218" spans="1:3">
      <c r="A218" s="233">
        <v>2120101</v>
      </c>
      <c r="B218" s="233" t="s">
        <v>285</v>
      </c>
      <c r="C218" s="234">
        <v>4348</v>
      </c>
    </row>
    <row r="219" spans="1:3">
      <c r="A219" s="233">
        <v>21202</v>
      </c>
      <c r="B219" s="233" t="s">
        <v>454</v>
      </c>
      <c r="C219" s="234">
        <v>320</v>
      </c>
    </row>
    <row r="220" spans="1:3">
      <c r="A220" s="233">
        <v>2120201</v>
      </c>
      <c r="B220" s="233" t="s">
        <v>454</v>
      </c>
      <c r="C220" s="234">
        <v>320</v>
      </c>
    </row>
    <row r="221" spans="1:3">
      <c r="A221" s="233">
        <v>21205</v>
      </c>
      <c r="B221" s="233" t="s">
        <v>455</v>
      </c>
      <c r="C221" s="234">
        <v>3854</v>
      </c>
    </row>
    <row r="222" spans="1:3">
      <c r="A222" s="233">
        <v>2120501</v>
      </c>
      <c r="B222" s="233" t="s">
        <v>455</v>
      </c>
      <c r="C222" s="234">
        <v>3854</v>
      </c>
    </row>
    <row r="223" spans="1:3">
      <c r="A223" s="233">
        <v>21206</v>
      </c>
      <c r="B223" s="233" t="s">
        <v>456</v>
      </c>
      <c r="C223" s="234">
        <v>1000</v>
      </c>
    </row>
    <row r="224" spans="1:3">
      <c r="A224" s="233">
        <v>2120601</v>
      </c>
      <c r="B224" s="233" t="s">
        <v>456</v>
      </c>
      <c r="C224" s="234">
        <v>1000</v>
      </c>
    </row>
    <row r="225" spans="1:3">
      <c r="A225" s="233">
        <v>21299</v>
      </c>
      <c r="B225" s="233" t="s">
        <v>457</v>
      </c>
      <c r="C225" s="234">
        <v>1125</v>
      </c>
    </row>
    <row r="226" spans="1:3">
      <c r="A226" s="233">
        <v>2129999</v>
      </c>
      <c r="B226" s="233" t="s">
        <v>457</v>
      </c>
      <c r="C226" s="234">
        <v>1125</v>
      </c>
    </row>
    <row r="227" spans="1:3">
      <c r="A227" s="233">
        <v>213</v>
      </c>
      <c r="B227" s="233" t="s">
        <v>458</v>
      </c>
      <c r="C227" s="234">
        <v>36964</v>
      </c>
    </row>
    <row r="228" spans="1:3">
      <c r="A228" s="233">
        <v>21301</v>
      </c>
      <c r="B228" s="233" t="s">
        <v>459</v>
      </c>
      <c r="C228" s="234">
        <v>12518</v>
      </c>
    </row>
    <row r="229" spans="1:3">
      <c r="A229" s="233">
        <v>2130101</v>
      </c>
      <c r="B229" s="233" t="s">
        <v>285</v>
      </c>
      <c r="C229" s="234">
        <v>1760</v>
      </c>
    </row>
    <row r="230" spans="1:3">
      <c r="A230" s="233">
        <v>2130106</v>
      </c>
      <c r="B230" s="233" t="s">
        <v>460</v>
      </c>
      <c r="C230" s="234">
        <v>80</v>
      </c>
    </row>
    <row r="231" spans="1:3">
      <c r="A231" s="233">
        <v>2130108</v>
      </c>
      <c r="B231" s="233" t="s">
        <v>461</v>
      </c>
      <c r="C231" s="234">
        <v>320</v>
      </c>
    </row>
    <row r="232" spans="1:3">
      <c r="A232" s="233">
        <v>2130109</v>
      </c>
      <c r="B232" s="233" t="s">
        <v>462</v>
      </c>
      <c r="C232" s="234">
        <v>109</v>
      </c>
    </row>
    <row r="233" spans="1:3">
      <c r="A233" s="233">
        <v>2130119</v>
      </c>
      <c r="B233" s="233" t="s">
        <v>463</v>
      </c>
      <c r="C233" s="234">
        <v>300</v>
      </c>
    </row>
    <row r="234" spans="1:3">
      <c r="A234" s="233">
        <v>2130121</v>
      </c>
      <c r="B234" s="233" t="s">
        <v>464</v>
      </c>
      <c r="C234" s="234">
        <v>120</v>
      </c>
    </row>
    <row r="235" spans="1:3">
      <c r="A235" s="233">
        <v>2130122</v>
      </c>
      <c r="B235" s="233" t="s">
        <v>465</v>
      </c>
      <c r="C235" s="234">
        <v>4264</v>
      </c>
    </row>
    <row r="236" spans="1:3">
      <c r="A236" s="233">
        <v>2130124</v>
      </c>
      <c r="B236" s="233" t="s">
        <v>466</v>
      </c>
      <c r="C236" s="234">
        <v>214</v>
      </c>
    </row>
    <row r="237" spans="1:3">
      <c r="A237" s="233">
        <v>2130126</v>
      </c>
      <c r="B237" s="233" t="s">
        <v>467</v>
      </c>
      <c r="C237" s="234">
        <v>1600</v>
      </c>
    </row>
    <row r="238" spans="1:3">
      <c r="A238" s="233">
        <v>2130135</v>
      </c>
      <c r="B238" s="233" t="s">
        <v>468</v>
      </c>
      <c r="C238" s="234">
        <v>450</v>
      </c>
    </row>
    <row r="239" spans="1:3">
      <c r="A239" s="233">
        <v>2130153</v>
      </c>
      <c r="B239" s="233" t="s">
        <v>469</v>
      </c>
      <c r="C239" s="234">
        <v>1846</v>
      </c>
    </row>
    <row r="240" spans="1:3">
      <c r="A240" s="233">
        <v>2130199</v>
      </c>
      <c r="B240" s="233" t="s">
        <v>470</v>
      </c>
      <c r="C240" s="234">
        <v>1455</v>
      </c>
    </row>
    <row r="241" spans="1:3">
      <c r="A241" s="233">
        <v>21302</v>
      </c>
      <c r="B241" s="233" t="s">
        <v>471</v>
      </c>
      <c r="C241" s="234">
        <v>3694</v>
      </c>
    </row>
    <row r="242" spans="1:3">
      <c r="A242" s="233">
        <v>2130201</v>
      </c>
      <c r="B242" s="233" t="s">
        <v>285</v>
      </c>
      <c r="C242" s="234">
        <v>850</v>
      </c>
    </row>
    <row r="243" spans="1:3">
      <c r="A243" s="233">
        <v>2130205</v>
      </c>
      <c r="B243" s="233" t="s">
        <v>472</v>
      </c>
      <c r="C243" s="234">
        <v>910</v>
      </c>
    </row>
    <row r="244" spans="1:3">
      <c r="A244" s="233">
        <v>2130209</v>
      </c>
      <c r="B244" s="233" t="s">
        <v>473</v>
      </c>
      <c r="C244" s="234">
        <v>98</v>
      </c>
    </row>
    <row r="245" spans="1:3">
      <c r="A245" s="233">
        <v>2130211</v>
      </c>
      <c r="B245" s="233" t="s">
        <v>474</v>
      </c>
      <c r="C245" s="234">
        <v>120</v>
      </c>
    </row>
    <row r="246" spans="1:3">
      <c r="A246" s="233">
        <v>2130212</v>
      </c>
      <c r="B246" s="233" t="s">
        <v>475</v>
      </c>
      <c r="C246" s="234">
        <v>160</v>
      </c>
    </row>
    <row r="247" spans="1:3">
      <c r="A247" s="233">
        <v>2130234</v>
      </c>
      <c r="B247" s="233" t="s">
        <v>476</v>
      </c>
      <c r="C247" s="234">
        <v>65</v>
      </c>
    </row>
    <row r="248" spans="1:3">
      <c r="A248" s="233">
        <v>2130299</v>
      </c>
      <c r="B248" s="233" t="s">
        <v>477</v>
      </c>
      <c r="C248" s="234">
        <v>1491</v>
      </c>
    </row>
    <row r="249" spans="1:3">
      <c r="A249" s="233">
        <v>21303</v>
      </c>
      <c r="B249" s="233" t="s">
        <v>478</v>
      </c>
      <c r="C249" s="234">
        <v>9902</v>
      </c>
    </row>
    <row r="250" spans="1:3">
      <c r="A250" s="233">
        <v>2130301</v>
      </c>
      <c r="B250" s="233" t="s">
        <v>285</v>
      </c>
      <c r="C250" s="234">
        <v>1046</v>
      </c>
    </row>
    <row r="251" spans="1:3">
      <c r="A251" s="233">
        <v>2130305</v>
      </c>
      <c r="B251" s="233" t="s">
        <v>479</v>
      </c>
      <c r="C251" s="234">
        <v>7522</v>
      </c>
    </row>
    <row r="252" spans="1:3">
      <c r="A252" s="233">
        <v>2130306</v>
      </c>
      <c r="B252" s="233" t="s">
        <v>480</v>
      </c>
      <c r="C252" s="234">
        <v>200</v>
      </c>
    </row>
    <row r="253" spans="1:3">
      <c r="A253" s="233">
        <v>2130314</v>
      </c>
      <c r="B253" s="233" t="s">
        <v>481</v>
      </c>
      <c r="C253" s="234">
        <v>200</v>
      </c>
    </row>
    <row r="254" spans="1:3">
      <c r="A254" s="233">
        <v>2130315</v>
      </c>
      <c r="B254" s="233" t="s">
        <v>482</v>
      </c>
      <c r="C254" s="234">
        <v>150</v>
      </c>
    </row>
    <row r="255" spans="1:3">
      <c r="A255" s="233">
        <v>2130316</v>
      </c>
      <c r="B255" s="233" t="s">
        <v>483</v>
      </c>
      <c r="C255" s="234">
        <v>500</v>
      </c>
    </row>
    <row r="256" spans="1:3">
      <c r="A256" s="233">
        <v>2130399</v>
      </c>
      <c r="B256" s="233" t="s">
        <v>484</v>
      </c>
      <c r="C256" s="234">
        <v>284</v>
      </c>
    </row>
    <row r="257" spans="1:3">
      <c r="A257" s="233">
        <v>21305</v>
      </c>
      <c r="B257" s="233" t="s">
        <v>485</v>
      </c>
      <c r="C257" s="234">
        <v>3739</v>
      </c>
    </row>
    <row r="258" spans="1:3">
      <c r="A258" s="233">
        <v>2130501</v>
      </c>
      <c r="B258" s="233" t="s">
        <v>285</v>
      </c>
      <c r="C258" s="234">
        <v>258</v>
      </c>
    </row>
    <row r="259" spans="1:3">
      <c r="A259" s="233">
        <v>2130599</v>
      </c>
      <c r="B259" s="233" t="s">
        <v>486</v>
      </c>
      <c r="C259" s="234">
        <v>3481</v>
      </c>
    </row>
    <row r="260" spans="1:3">
      <c r="A260" s="233">
        <v>21307</v>
      </c>
      <c r="B260" s="233" t="s">
        <v>487</v>
      </c>
      <c r="C260" s="234">
        <v>3971</v>
      </c>
    </row>
    <row r="261" spans="1:3">
      <c r="A261" s="233">
        <v>2130799</v>
      </c>
      <c r="B261" s="233" t="s">
        <v>488</v>
      </c>
      <c r="C261" s="234">
        <v>3971</v>
      </c>
    </row>
    <row r="262" spans="1:3">
      <c r="A262" s="233">
        <v>21308</v>
      </c>
      <c r="B262" s="233" t="s">
        <v>489</v>
      </c>
      <c r="C262" s="234">
        <v>1727</v>
      </c>
    </row>
    <row r="263" spans="1:3">
      <c r="A263" s="233">
        <v>2130899</v>
      </c>
      <c r="B263" s="233" t="s">
        <v>490</v>
      </c>
      <c r="C263" s="234">
        <v>1727</v>
      </c>
    </row>
    <row r="264" spans="1:3">
      <c r="A264" s="233">
        <v>21309</v>
      </c>
      <c r="B264" s="233" t="s">
        <v>491</v>
      </c>
      <c r="C264" s="234">
        <v>1097</v>
      </c>
    </row>
    <row r="265" spans="1:3">
      <c r="A265" s="233">
        <v>2130999</v>
      </c>
      <c r="B265" s="233" t="s">
        <v>492</v>
      </c>
      <c r="C265" s="234">
        <v>1097</v>
      </c>
    </row>
    <row r="266" spans="1:3">
      <c r="A266" s="233">
        <v>21399</v>
      </c>
      <c r="B266" s="233" t="s">
        <v>493</v>
      </c>
      <c r="C266" s="234">
        <v>316</v>
      </c>
    </row>
    <row r="267" spans="1:3">
      <c r="A267" s="233">
        <v>2139999</v>
      </c>
      <c r="B267" s="233" t="s">
        <v>493</v>
      </c>
      <c r="C267" s="234">
        <v>316</v>
      </c>
    </row>
    <row r="268" spans="1:3">
      <c r="A268" s="233">
        <v>214</v>
      </c>
      <c r="B268" s="233" t="s">
        <v>494</v>
      </c>
      <c r="C268" s="234">
        <v>8864</v>
      </c>
    </row>
    <row r="269" spans="1:3">
      <c r="A269" s="233">
        <v>21401</v>
      </c>
      <c r="B269" s="233" t="s">
        <v>495</v>
      </c>
      <c r="C269" s="234">
        <v>5745</v>
      </c>
    </row>
    <row r="270" spans="1:3">
      <c r="A270" s="233">
        <v>2140101</v>
      </c>
      <c r="B270" s="233" t="s">
        <v>285</v>
      </c>
      <c r="C270" s="234">
        <v>1796</v>
      </c>
    </row>
    <row r="271" spans="1:3">
      <c r="A271" s="233">
        <v>2140104</v>
      </c>
      <c r="B271" s="233" t="s">
        <v>496</v>
      </c>
      <c r="C271" s="234">
        <v>2525</v>
      </c>
    </row>
    <row r="272" spans="1:3">
      <c r="A272" s="233">
        <v>2140106</v>
      </c>
      <c r="B272" s="233" t="s">
        <v>497</v>
      </c>
      <c r="C272" s="234">
        <v>1424</v>
      </c>
    </row>
    <row r="273" spans="1:3">
      <c r="A273" s="233">
        <v>21499</v>
      </c>
      <c r="B273" s="233" t="s">
        <v>498</v>
      </c>
      <c r="C273" s="234">
        <v>3119</v>
      </c>
    </row>
    <row r="274" spans="1:3">
      <c r="A274" s="233">
        <v>2149999</v>
      </c>
      <c r="B274" s="233" t="s">
        <v>498</v>
      </c>
      <c r="C274" s="234">
        <v>3119</v>
      </c>
    </row>
    <row r="275" spans="1:3">
      <c r="A275" s="233">
        <v>215</v>
      </c>
      <c r="B275" s="233" t="s">
        <v>499</v>
      </c>
      <c r="C275" s="234">
        <v>2551</v>
      </c>
    </row>
    <row r="276" spans="1:3">
      <c r="A276" s="233">
        <v>21502</v>
      </c>
      <c r="B276" s="233" t="s">
        <v>500</v>
      </c>
      <c r="C276" s="234">
        <v>485</v>
      </c>
    </row>
    <row r="277" spans="1:3">
      <c r="A277" s="233">
        <v>2150201</v>
      </c>
      <c r="B277" s="233" t="s">
        <v>285</v>
      </c>
      <c r="C277" s="234">
        <v>485</v>
      </c>
    </row>
    <row r="278" spans="1:3">
      <c r="A278" s="233">
        <v>21505</v>
      </c>
      <c r="B278" s="233" t="s">
        <v>501</v>
      </c>
      <c r="C278" s="234">
        <v>398</v>
      </c>
    </row>
    <row r="279" spans="1:3">
      <c r="A279" s="233">
        <v>2150501</v>
      </c>
      <c r="B279" s="233" t="s">
        <v>285</v>
      </c>
      <c r="C279" s="234">
        <v>398</v>
      </c>
    </row>
    <row r="280" spans="1:3">
      <c r="A280" s="233">
        <v>21508</v>
      </c>
      <c r="B280" s="233" t="s">
        <v>502</v>
      </c>
      <c r="C280" s="234">
        <v>1466</v>
      </c>
    </row>
    <row r="281" spans="1:3">
      <c r="A281" s="233">
        <v>2150899</v>
      </c>
      <c r="B281" s="233" t="s">
        <v>503</v>
      </c>
      <c r="C281" s="234">
        <v>1466</v>
      </c>
    </row>
    <row r="282" spans="1:3">
      <c r="A282" s="233">
        <v>21599</v>
      </c>
      <c r="B282" s="233" t="s">
        <v>504</v>
      </c>
      <c r="C282" s="234">
        <v>202</v>
      </c>
    </row>
    <row r="283" spans="1:3">
      <c r="A283" s="233">
        <v>2159999</v>
      </c>
      <c r="B283" s="233" t="s">
        <v>504</v>
      </c>
      <c r="C283" s="234">
        <v>202</v>
      </c>
    </row>
    <row r="284" spans="1:3">
      <c r="A284" s="233">
        <v>216</v>
      </c>
      <c r="B284" s="233" t="s">
        <v>505</v>
      </c>
      <c r="C284" s="234">
        <v>3095</v>
      </c>
    </row>
    <row r="285" spans="1:3">
      <c r="A285" s="233">
        <v>21602</v>
      </c>
      <c r="B285" s="233" t="s">
        <v>506</v>
      </c>
      <c r="C285" s="234">
        <v>2703</v>
      </c>
    </row>
    <row r="286" spans="1:3">
      <c r="A286" s="233">
        <v>2160201</v>
      </c>
      <c r="B286" s="233" t="s">
        <v>285</v>
      </c>
      <c r="C286" s="234">
        <v>1703</v>
      </c>
    </row>
    <row r="287" spans="1:3">
      <c r="A287" s="233">
        <v>2160299</v>
      </c>
      <c r="B287" s="233" t="s">
        <v>507</v>
      </c>
      <c r="C287" s="234">
        <v>1000</v>
      </c>
    </row>
    <row r="288" spans="1:3">
      <c r="A288" s="233">
        <v>21606</v>
      </c>
      <c r="B288" s="233" t="s">
        <v>508</v>
      </c>
      <c r="C288" s="234">
        <v>222</v>
      </c>
    </row>
    <row r="289" spans="1:3">
      <c r="A289" s="233">
        <v>2160601</v>
      </c>
      <c r="B289" s="233" t="s">
        <v>285</v>
      </c>
      <c r="C289" s="234">
        <v>222</v>
      </c>
    </row>
    <row r="290" spans="1:3">
      <c r="A290" s="233">
        <v>21699</v>
      </c>
      <c r="B290" s="233" t="s">
        <v>509</v>
      </c>
      <c r="C290" s="234">
        <v>170</v>
      </c>
    </row>
    <row r="291" spans="1:3">
      <c r="A291" s="233">
        <v>2169999</v>
      </c>
      <c r="B291" s="233" t="s">
        <v>509</v>
      </c>
      <c r="C291" s="234">
        <v>170</v>
      </c>
    </row>
    <row r="292" spans="1:3">
      <c r="A292" s="233">
        <v>217</v>
      </c>
      <c r="B292" s="233" t="s">
        <v>510</v>
      </c>
      <c r="C292" s="234">
        <v>118</v>
      </c>
    </row>
    <row r="293" spans="1:3">
      <c r="A293" s="233">
        <v>21799</v>
      </c>
      <c r="B293" s="233" t="s">
        <v>511</v>
      </c>
      <c r="C293" s="234">
        <v>118</v>
      </c>
    </row>
    <row r="294" spans="1:3">
      <c r="A294" s="233">
        <v>2179999</v>
      </c>
      <c r="B294" s="233" t="s">
        <v>511</v>
      </c>
      <c r="C294" s="234">
        <v>118</v>
      </c>
    </row>
    <row r="295" spans="1:3">
      <c r="A295" s="233">
        <v>219</v>
      </c>
      <c r="B295" s="233" t="s">
        <v>68</v>
      </c>
      <c r="C295" s="234">
        <v>10</v>
      </c>
    </row>
    <row r="296" spans="1:3">
      <c r="A296" s="233">
        <v>21999</v>
      </c>
      <c r="B296" s="233" t="s">
        <v>73</v>
      </c>
      <c r="C296" s="234">
        <v>10</v>
      </c>
    </row>
    <row r="297" spans="1:3">
      <c r="A297" s="233">
        <v>2199999</v>
      </c>
      <c r="B297" s="233" t="s">
        <v>73</v>
      </c>
      <c r="C297" s="234">
        <v>10</v>
      </c>
    </row>
    <row r="298" spans="1:3">
      <c r="A298" s="233">
        <v>220</v>
      </c>
      <c r="B298" s="233" t="s">
        <v>512</v>
      </c>
      <c r="C298" s="234">
        <v>3692</v>
      </c>
    </row>
    <row r="299" spans="1:3">
      <c r="A299" s="233">
        <v>22001</v>
      </c>
      <c r="B299" s="233" t="s">
        <v>513</v>
      </c>
      <c r="C299" s="234">
        <v>3692</v>
      </c>
    </row>
    <row r="300" spans="1:3">
      <c r="A300" s="233">
        <v>2200101</v>
      </c>
      <c r="B300" s="233" t="s">
        <v>285</v>
      </c>
      <c r="C300" s="234">
        <v>1699</v>
      </c>
    </row>
    <row r="301" spans="1:3">
      <c r="A301" s="233">
        <v>2200109</v>
      </c>
      <c r="B301" s="233" t="s">
        <v>514</v>
      </c>
      <c r="C301" s="234">
        <v>380</v>
      </c>
    </row>
    <row r="302" spans="1:3">
      <c r="A302" s="233">
        <v>2200199</v>
      </c>
      <c r="B302" s="233" t="s">
        <v>515</v>
      </c>
      <c r="C302" s="234">
        <v>1613</v>
      </c>
    </row>
    <row r="303" spans="1:3">
      <c r="A303" s="233">
        <v>221</v>
      </c>
      <c r="B303" s="233" t="s">
        <v>65</v>
      </c>
      <c r="C303" s="234">
        <v>18567</v>
      </c>
    </row>
    <row r="304" spans="1:3">
      <c r="A304" s="233">
        <v>22101</v>
      </c>
      <c r="B304" s="233" t="s">
        <v>516</v>
      </c>
      <c r="C304" s="234">
        <v>14229</v>
      </c>
    </row>
    <row r="305" spans="1:3">
      <c r="A305" s="233">
        <v>2210199</v>
      </c>
      <c r="B305" s="233" t="s">
        <v>517</v>
      </c>
      <c r="C305" s="234">
        <v>14229</v>
      </c>
    </row>
    <row r="306" spans="1:3">
      <c r="A306" s="233">
        <v>22102</v>
      </c>
      <c r="B306" s="233" t="s">
        <v>518</v>
      </c>
      <c r="C306" s="234">
        <v>4338</v>
      </c>
    </row>
    <row r="307" spans="1:3">
      <c r="A307" s="233">
        <v>2210203</v>
      </c>
      <c r="B307" s="233" t="s">
        <v>519</v>
      </c>
      <c r="C307" s="234">
        <v>4338</v>
      </c>
    </row>
    <row r="308" spans="1:3">
      <c r="A308" s="233">
        <v>22201</v>
      </c>
      <c r="B308" s="233" t="s">
        <v>520</v>
      </c>
      <c r="C308" s="234">
        <v>1266</v>
      </c>
    </row>
    <row r="309" spans="1:3">
      <c r="A309" s="233">
        <v>2220199</v>
      </c>
      <c r="B309" s="233" t="s">
        <v>521</v>
      </c>
      <c r="C309" s="234">
        <v>1266</v>
      </c>
    </row>
    <row r="310" spans="1:3">
      <c r="A310" s="233">
        <v>224</v>
      </c>
      <c r="B310" s="233" t="s">
        <v>522</v>
      </c>
      <c r="C310" s="234">
        <v>1719</v>
      </c>
    </row>
    <row r="311" spans="1:3">
      <c r="A311" s="233">
        <v>22401</v>
      </c>
      <c r="B311" s="233" t="s">
        <v>523</v>
      </c>
      <c r="C311" s="234">
        <v>695</v>
      </c>
    </row>
    <row r="312" spans="1:3">
      <c r="A312" s="233">
        <v>2240101</v>
      </c>
      <c r="B312" s="233" t="s">
        <v>285</v>
      </c>
      <c r="C312" s="234">
        <v>695</v>
      </c>
    </row>
    <row r="313" spans="1:3">
      <c r="A313" s="233">
        <v>22402</v>
      </c>
      <c r="B313" s="233" t="s">
        <v>524</v>
      </c>
      <c r="C313" s="234">
        <v>380</v>
      </c>
    </row>
    <row r="314" spans="1:3">
      <c r="A314" s="233">
        <v>2240201</v>
      </c>
      <c r="B314" s="233" t="s">
        <v>285</v>
      </c>
      <c r="C314" s="234">
        <v>380</v>
      </c>
    </row>
    <row r="315" spans="1:3">
      <c r="A315" s="233">
        <v>22405</v>
      </c>
      <c r="B315" s="233" t="s">
        <v>525</v>
      </c>
      <c r="C315" s="234">
        <v>67</v>
      </c>
    </row>
    <row r="316" spans="1:3">
      <c r="A316" s="233">
        <v>2240501</v>
      </c>
      <c r="B316" s="233" t="s">
        <v>285</v>
      </c>
      <c r="C316" s="234">
        <v>67</v>
      </c>
    </row>
    <row r="317" spans="1:3">
      <c r="A317" s="233">
        <v>22406</v>
      </c>
      <c r="B317" s="233" t="s">
        <v>526</v>
      </c>
      <c r="C317" s="234">
        <v>64</v>
      </c>
    </row>
    <row r="318" spans="1:3">
      <c r="A318" s="233">
        <v>2240601</v>
      </c>
      <c r="B318" s="233" t="s">
        <v>527</v>
      </c>
      <c r="C318" s="234">
        <v>64</v>
      </c>
    </row>
    <row r="319" spans="1:3">
      <c r="A319" s="233">
        <v>22407</v>
      </c>
      <c r="B319" s="233" t="s">
        <v>528</v>
      </c>
      <c r="C319" s="234">
        <v>513</v>
      </c>
    </row>
    <row r="320" spans="1:3">
      <c r="A320" s="233">
        <v>2240703</v>
      </c>
      <c r="B320" s="233" t="s">
        <v>529</v>
      </c>
      <c r="C320" s="234">
        <v>513</v>
      </c>
    </row>
    <row r="321" spans="1:3">
      <c r="A321" s="233">
        <v>227</v>
      </c>
      <c r="B321" s="233" t="s">
        <v>530</v>
      </c>
      <c r="C321" s="234">
        <v>3500</v>
      </c>
    </row>
    <row r="322" spans="1:3">
      <c r="A322" s="233">
        <v>229</v>
      </c>
      <c r="B322" s="233" t="s">
        <v>73</v>
      </c>
      <c r="C322" s="234">
        <v>4725</v>
      </c>
    </row>
    <row r="323" spans="1:3">
      <c r="A323" s="233">
        <v>22999</v>
      </c>
      <c r="B323" s="233" t="s">
        <v>73</v>
      </c>
      <c r="C323" s="234">
        <v>4725</v>
      </c>
    </row>
    <row r="324" spans="1:3">
      <c r="A324" s="233">
        <v>2299999</v>
      </c>
      <c r="B324" s="233" t="s">
        <v>73</v>
      </c>
      <c r="C324" s="234">
        <v>4725</v>
      </c>
    </row>
    <row r="325" spans="1:3">
      <c r="A325" s="233">
        <v>232</v>
      </c>
      <c r="B325" s="233" t="s">
        <v>72</v>
      </c>
      <c r="C325" s="234">
        <v>8913</v>
      </c>
    </row>
    <row r="326" spans="1:3">
      <c r="A326" s="233">
        <v>23203</v>
      </c>
      <c r="B326" s="233" t="s">
        <v>531</v>
      </c>
      <c r="C326" s="234">
        <v>8913</v>
      </c>
    </row>
    <row r="327" spans="1:3">
      <c r="A327" s="237">
        <v>232099</v>
      </c>
      <c r="B327" s="237" t="s">
        <v>531</v>
      </c>
      <c r="C327" s="238">
        <v>8913</v>
      </c>
    </row>
    <row r="328" spans="1:3">
      <c r="A328" s="239" t="s">
        <v>532</v>
      </c>
      <c r="B328" s="239"/>
      <c r="C328" s="240">
        <v>11536</v>
      </c>
    </row>
    <row r="329" spans="1:3">
      <c r="A329" s="239" t="s">
        <v>533</v>
      </c>
      <c r="B329" s="239"/>
      <c r="C329" s="241">
        <v>49835</v>
      </c>
    </row>
    <row r="330" spans="1:3">
      <c r="A330" s="242" t="s">
        <v>155</v>
      </c>
      <c r="B330" s="242"/>
      <c r="C330" s="242">
        <f>260818+C328+C329</f>
        <v>322189</v>
      </c>
    </row>
  </sheetData>
  <mergeCells count="4">
    <mergeCell ref="A2:C2"/>
    <mergeCell ref="A328:B328"/>
    <mergeCell ref="A329:B329"/>
    <mergeCell ref="A330:B330"/>
  </mergeCells>
  <hyperlinks>
    <hyperlink ref="A1" location="'Sheet1'!A1" display="附表7"/>
  </hyperlinks>
  <pageMargins left="0.75" right="0.75" top="1" bottom="1" header="0.5" footer="0.5"/>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328"/>
  <sheetViews>
    <sheetView topLeftCell="A287" workbookViewId="0">
      <selection activeCell="A328" sqref="A328:B328"/>
    </sheetView>
  </sheetViews>
  <sheetFormatPr defaultColWidth="9" defaultRowHeight="13.5" outlineLevelCol="2"/>
  <cols>
    <col min="1" max="1" width="13.75" customWidth="true"/>
    <col min="2" max="2" width="51.875" customWidth="true"/>
  </cols>
  <sheetData>
    <row r="1" spans="1:2">
      <c r="A1" s="221" t="s">
        <v>534</v>
      </c>
      <c r="B1" s="222"/>
    </row>
    <row r="2" ht="24" spans="1:3">
      <c r="A2" s="192" t="s">
        <v>10</v>
      </c>
      <c r="B2" s="192"/>
      <c r="C2" s="192"/>
    </row>
    <row r="3" spans="1:3">
      <c r="A3" s="223" t="s">
        <v>34</v>
      </c>
      <c r="C3" s="224" t="s">
        <v>280</v>
      </c>
    </row>
    <row r="4" ht="27" spans="1:3">
      <c r="A4" s="214" t="s">
        <v>281</v>
      </c>
      <c r="B4" s="215" t="s">
        <v>282</v>
      </c>
      <c r="C4" s="217" t="s">
        <v>283</v>
      </c>
    </row>
    <row r="5" spans="1:3">
      <c r="A5" s="216">
        <v>201</v>
      </c>
      <c r="B5" s="216" t="s">
        <v>44</v>
      </c>
      <c r="C5" s="218">
        <v>29171</v>
      </c>
    </row>
    <row r="6" spans="1:3">
      <c r="A6" s="216">
        <v>20101</v>
      </c>
      <c r="B6" s="216" t="s">
        <v>284</v>
      </c>
      <c r="C6" s="218">
        <v>756</v>
      </c>
    </row>
    <row r="7" spans="1:3">
      <c r="A7" s="216">
        <v>2010101</v>
      </c>
      <c r="B7" s="216" t="s">
        <v>285</v>
      </c>
      <c r="C7" s="218">
        <v>606</v>
      </c>
    </row>
    <row r="8" spans="1:3">
      <c r="A8" s="216">
        <v>2010108</v>
      </c>
      <c r="B8" s="216" t="s">
        <v>286</v>
      </c>
      <c r="C8" s="218">
        <v>150</v>
      </c>
    </row>
    <row r="9" spans="1:3">
      <c r="A9" s="216">
        <v>20102</v>
      </c>
      <c r="B9" s="216" t="s">
        <v>287</v>
      </c>
      <c r="C9" s="218">
        <v>635</v>
      </c>
    </row>
    <row r="10" spans="1:3">
      <c r="A10" s="216">
        <v>2010201</v>
      </c>
      <c r="B10" s="216" t="s">
        <v>285</v>
      </c>
      <c r="C10" s="218">
        <v>525</v>
      </c>
    </row>
    <row r="11" spans="1:3">
      <c r="A11" s="216">
        <v>2010206</v>
      </c>
      <c r="B11" s="216" t="s">
        <v>288</v>
      </c>
      <c r="C11" s="218">
        <v>110</v>
      </c>
    </row>
    <row r="12" spans="1:3">
      <c r="A12" s="216">
        <v>20103</v>
      </c>
      <c r="B12" s="216" t="s">
        <v>289</v>
      </c>
      <c r="C12" s="218">
        <v>9767</v>
      </c>
    </row>
    <row r="13" spans="1:3">
      <c r="A13" s="216">
        <v>2010301</v>
      </c>
      <c r="B13" s="216" t="s">
        <v>285</v>
      </c>
      <c r="C13" s="218">
        <v>3535</v>
      </c>
    </row>
    <row r="14" spans="1:3">
      <c r="A14" s="216">
        <v>2010303</v>
      </c>
      <c r="B14" s="216" t="s">
        <v>290</v>
      </c>
      <c r="C14" s="218">
        <v>256</v>
      </c>
    </row>
    <row r="15" spans="1:3">
      <c r="A15" s="216">
        <v>2010304</v>
      </c>
      <c r="B15" s="216" t="s">
        <v>291</v>
      </c>
      <c r="C15" s="218">
        <v>980</v>
      </c>
    </row>
    <row r="16" spans="1:3">
      <c r="A16" s="216">
        <v>2010305</v>
      </c>
      <c r="B16" s="216" t="s">
        <v>292</v>
      </c>
      <c r="C16" s="218">
        <v>1000</v>
      </c>
    </row>
    <row r="17" spans="1:3">
      <c r="A17" s="216">
        <v>2010306</v>
      </c>
      <c r="B17" s="216" t="s">
        <v>293</v>
      </c>
      <c r="C17" s="218">
        <v>230</v>
      </c>
    </row>
    <row r="18" spans="1:3">
      <c r="A18" s="216">
        <v>2010308</v>
      </c>
      <c r="B18" s="216" t="s">
        <v>294</v>
      </c>
      <c r="C18" s="218">
        <v>200</v>
      </c>
    </row>
    <row r="19" spans="1:3">
      <c r="A19" s="216">
        <v>2010399</v>
      </c>
      <c r="B19" s="216" t="s">
        <v>295</v>
      </c>
      <c r="C19" s="218">
        <v>3566</v>
      </c>
    </row>
    <row r="20" spans="1:3">
      <c r="A20" s="216">
        <v>20104</v>
      </c>
      <c r="B20" s="216" t="s">
        <v>296</v>
      </c>
      <c r="C20" s="218">
        <v>1195</v>
      </c>
    </row>
    <row r="21" spans="1:3">
      <c r="A21" s="216">
        <v>2010401</v>
      </c>
      <c r="B21" s="216" t="s">
        <v>285</v>
      </c>
      <c r="C21" s="218">
        <v>850</v>
      </c>
    </row>
    <row r="22" spans="1:3">
      <c r="A22" s="216">
        <v>2010499</v>
      </c>
      <c r="B22" s="216" t="s">
        <v>297</v>
      </c>
      <c r="C22" s="218">
        <v>345</v>
      </c>
    </row>
    <row r="23" spans="1:3">
      <c r="A23" s="216">
        <v>20105</v>
      </c>
      <c r="B23" s="216" t="s">
        <v>298</v>
      </c>
      <c r="C23" s="218">
        <v>420</v>
      </c>
    </row>
    <row r="24" spans="1:3">
      <c r="A24" s="216">
        <v>2010501</v>
      </c>
      <c r="B24" s="216" t="s">
        <v>285</v>
      </c>
      <c r="C24" s="218">
        <v>238</v>
      </c>
    </row>
    <row r="25" spans="1:3">
      <c r="A25" s="216">
        <v>2010507</v>
      </c>
      <c r="B25" s="216" t="s">
        <v>299</v>
      </c>
      <c r="C25" s="218">
        <v>82</v>
      </c>
    </row>
    <row r="26" spans="1:3">
      <c r="A26" s="216">
        <v>2010508</v>
      </c>
      <c r="B26" s="216" t="s">
        <v>300</v>
      </c>
      <c r="C26" s="218">
        <v>100</v>
      </c>
    </row>
    <row r="27" spans="1:3">
      <c r="A27" s="216">
        <v>20106</v>
      </c>
      <c r="B27" s="216" t="s">
        <v>301</v>
      </c>
      <c r="C27" s="218">
        <v>2251</v>
      </c>
    </row>
    <row r="28" spans="1:3">
      <c r="A28" s="216">
        <v>2010601</v>
      </c>
      <c r="B28" s="216" t="s">
        <v>285</v>
      </c>
      <c r="C28" s="218">
        <v>1035</v>
      </c>
    </row>
    <row r="29" spans="1:3">
      <c r="A29" s="216">
        <v>2010604</v>
      </c>
      <c r="B29" s="216" t="s">
        <v>302</v>
      </c>
      <c r="C29" s="218">
        <v>400</v>
      </c>
    </row>
    <row r="30" spans="1:3">
      <c r="A30" s="216">
        <v>2010605</v>
      </c>
      <c r="B30" s="216" t="s">
        <v>303</v>
      </c>
      <c r="C30" s="218">
        <v>200</v>
      </c>
    </row>
    <row r="31" spans="1:3">
      <c r="A31" s="216">
        <v>2010607</v>
      </c>
      <c r="B31" s="216" t="s">
        <v>304</v>
      </c>
      <c r="C31" s="218">
        <v>500</v>
      </c>
    </row>
    <row r="32" spans="1:3">
      <c r="A32" s="216">
        <v>2010608</v>
      </c>
      <c r="B32" s="216" t="s">
        <v>305</v>
      </c>
      <c r="C32" s="218">
        <v>116</v>
      </c>
    </row>
    <row r="33" spans="1:3">
      <c r="A33" s="216">
        <v>20107</v>
      </c>
      <c r="B33" s="216" t="s">
        <v>306</v>
      </c>
      <c r="C33" s="218">
        <v>2200</v>
      </c>
    </row>
    <row r="34" spans="1:3">
      <c r="A34" s="216">
        <v>2010710</v>
      </c>
      <c r="B34" s="216" t="s">
        <v>307</v>
      </c>
      <c r="C34" s="218">
        <v>2200</v>
      </c>
    </row>
    <row r="35" spans="1:3">
      <c r="A35" s="216">
        <v>20108</v>
      </c>
      <c r="B35" s="216" t="s">
        <v>308</v>
      </c>
      <c r="C35" s="218">
        <v>775</v>
      </c>
    </row>
    <row r="36" spans="1:3">
      <c r="A36" s="216">
        <v>2010801</v>
      </c>
      <c r="B36" s="216" t="s">
        <v>285</v>
      </c>
      <c r="C36" s="218">
        <v>525</v>
      </c>
    </row>
    <row r="37" spans="1:3">
      <c r="A37" s="216">
        <v>2010804</v>
      </c>
      <c r="B37" s="216" t="s">
        <v>309</v>
      </c>
      <c r="C37" s="218">
        <v>250</v>
      </c>
    </row>
    <row r="38" spans="1:3">
      <c r="A38" s="216">
        <v>20111</v>
      </c>
      <c r="B38" s="216" t="s">
        <v>310</v>
      </c>
      <c r="C38" s="218">
        <v>1703</v>
      </c>
    </row>
    <row r="39" spans="1:3">
      <c r="A39" s="216">
        <v>2011101</v>
      </c>
      <c r="B39" s="216" t="s">
        <v>285</v>
      </c>
      <c r="C39" s="218">
        <v>1703</v>
      </c>
    </row>
    <row r="40" spans="1:3">
      <c r="A40" s="216">
        <v>20113</v>
      </c>
      <c r="B40" s="216" t="s">
        <v>311</v>
      </c>
      <c r="C40" s="218">
        <v>943</v>
      </c>
    </row>
    <row r="41" spans="1:3">
      <c r="A41" s="216">
        <v>2011308</v>
      </c>
      <c r="B41" s="216" t="s">
        <v>312</v>
      </c>
      <c r="C41" s="218">
        <v>943</v>
      </c>
    </row>
    <row r="42" spans="1:3">
      <c r="A42" s="216">
        <v>20114</v>
      </c>
      <c r="B42" s="216" t="s">
        <v>313</v>
      </c>
      <c r="C42" s="218">
        <v>135</v>
      </c>
    </row>
    <row r="43" spans="1:3">
      <c r="A43" s="216">
        <v>2011401</v>
      </c>
      <c r="B43" s="216" t="s">
        <v>285</v>
      </c>
      <c r="C43" s="218">
        <v>135</v>
      </c>
    </row>
    <row r="44" spans="1:3">
      <c r="A44" s="216">
        <v>20126</v>
      </c>
      <c r="B44" s="216" t="s">
        <v>314</v>
      </c>
      <c r="C44" s="218">
        <v>166</v>
      </c>
    </row>
    <row r="45" spans="1:3">
      <c r="A45" s="216">
        <v>2012601</v>
      </c>
      <c r="B45" s="216" t="s">
        <v>285</v>
      </c>
      <c r="C45" s="218">
        <v>166</v>
      </c>
    </row>
    <row r="46" spans="1:3">
      <c r="A46" s="216">
        <v>20128</v>
      </c>
      <c r="B46" s="216" t="s">
        <v>315</v>
      </c>
      <c r="C46" s="218">
        <v>205</v>
      </c>
    </row>
    <row r="47" spans="1:3">
      <c r="A47" s="216">
        <v>2012801</v>
      </c>
      <c r="B47" s="216" t="s">
        <v>285</v>
      </c>
      <c r="C47" s="218">
        <v>205</v>
      </c>
    </row>
    <row r="48" spans="1:3">
      <c r="A48" s="216">
        <v>20129</v>
      </c>
      <c r="B48" s="216" t="s">
        <v>316</v>
      </c>
      <c r="C48" s="218">
        <v>644</v>
      </c>
    </row>
    <row r="49" spans="1:3">
      <c r="A49" s="216">
        <v>2012901</v>
      </c>
      <c r="B49" s="216" t="s">
        <v>285</v>
      </c>
      <c r="C49" s="218">
        <v>644</v>
      </c>
    </row>
    <row r="50" spans="1:3">
      <c r="A50" s="216">
        <v>20131</v>
      </c>
      <c r="B50" s="216" t="s">
        <v>317</v>
      </c>
      <c r="C50" s="218">
        <v>2885</v>
      </c>
    </row>
    <row r="51" spans="1:3">
      <c r="A51" s="216">
        <v>2013101</v>
      </c>
      <c r="B51" s="216" t="s">
        <v>285</v>
      </c>
      <c r="C51" s="218">
        <v>1585</v>
      </c>
    </row>
    <row r="52" spans="1:3">
      <c r="A52" s="216">
        <v>2013103</v>
      </c>
      <c r="B52" s="216" t="s">
        <v>290</v>
      </c>
      <c r="C52" s="218">
        <v>500</v>
      </c>
    </row>
    <row r="53" spans="1:3">
      <c r="A53" s="216">
        <v>2013199</v>
      </c>
      <c r="B53" s="216" t="s">
        <v>318</v>
      </c>
      <c r="C53" s="218">
        <v>800</v>
      </c>
    </row>
    <row r="54" spans="1:3">
      <c r="A54" s="216">
        <v>20132</v>
      </c>
      <c r="B54" s="216" t="s">
        <v>319</v>
      </c>
      <c r="C54" s="218">
        <v>868</v>
      </c>
    </row>
    <row r="55" spans="1:3">
      <c r="A55" s="216">
        <v>2013201</v>
      </c>
      <c r="B55" s="216" t="s">
        <v>285</v>
      </c>
      <c r="C55" s="218">
        <v>711</v>
      </c>
    </row>
    <row r="56" spans="1:3">
      <c r="A56" s="216">
        <v>2013299</v>
      </c>
      <c r="B56" s="216" t="s">
        <v>320</v>
      </c>
      <c r="C56" s="218">
        <v>157</v>
      </c>
    </row>
    <row r="57" spans="1:3">
      <c r="A57" s="216">
        <v>20133</v>
      </c>
      <c r="B57" s="216" t="s">
        <v>321</v>
      </c>
      <c r="C57" s="218">
        <v>509</v>
      </c>
    </row>
    <row r="58" spans="1:3">
      <c r="A58" s="216">
        <v>2013301</v>
      </c>
      <c r="B58" s="216" t="s">
        <v>285</v>
      </c>
      <c r="C58" s="218">
        <v>509</v>
      </c>
    </row>
    <row r="59" spans="1:3">
      <c r="A59" s="216">
        <v>20134</v>
      </c>
      <c r="B59" s="216" t="s">
        <v>322</v>
      </c>
      <c r="C59" s="218">
        <v>168</v>
      </c>
    </row>
    <row r="60" spans="1:3">
      <c r="A60" s="216">
        <v>2013401</v>
      </c>
      <c r="B60" s="216" t="s">
        <v>285</v>
      </c>
      <c r="C60" s="218">
        <v>168</v>
      </c>
    </row>
    <row r="61" spans="1:3">
      <c r="A61" s="216">
        <v>20138</v>
      </c>
      <c r="B61" s="216" t="s">
        <v>323</v>
      </c>
      <c r="C61" s="218">
        <v>2096</v>
      </c>
    </row>
    <row r="62" spans="1:3">
      <c r="A62" s="216">
        <v>2013801</v>
      </c>
      <c r="B62" s="216" t="s">
        <v>285</v>
      </c>
      <c r="C62" s="218">
        <v>1320</v>
      </c>
    </row>
    <row r="63" spans="1:3">
      <c r="A63" s="216">
        <v>2013899</v>
      </c>
      <c r="B63" s="216" t="s">
        <v>324</v>
      </c>
      <c r="C63" s="218">
        <v>776</v>
      </c>
    </row>
    <row r="64" spans="1:3">
      <c r="A64" s="216">
        <v>20199</v>
      </c>
      <c r="B64" s="216" t="s">
        <v>325</v>
      </c>
      <c r="C64" s="218">
        <v>850</v>
      </c>
    </row>
    <row r="65" spans="1:3">
      <c r="A65" s="216">
        <v>2019999</v>
      </c>
      <c r="B65" s="216" t="s">
        <v>325</v>
      </c>
      <c r="C65" s="218">
        <v>850</v>
      </c>
    </row>
    <row r="66" spans="1:3">
      <c r="A66" s="216">
        <v>203</v>
      </c>
      <c r="B66" s="216" t="s">
        <v>326</v>
      </c>
      <c r="C66" s="218">
        <v>267</v>
      </c>
    </row>
    <row r="67" spans="1:3">
      <c r="A67" s="216">
        <v>20306</v>
      </c>
      <c r="B67" s="216" t="s">
        <v>327</v>
      </c>
      <c r="C67" s="218">
        <v>267</v>
      </c>
    </row>
    <row r="68" spans="1:3">
      <c r="A68" s="216">
        <v>2030601</v>
      </c>
      <c r="B68" s="216" t="s">
        <v>328</v>
      </c>
      <c r="C68" s="218">
        <v>267</v>
      </c>
    </row>
    <row r="69" spans="1:3">
      <c r="A69" s="216">
        <v>204</v>
      </c>
      <c r="B69" s="216" t="s">
        <v>329</v>
      </c>
      <c r="C69" s="218">
        <v>12941</v>
      </c>
    </row>
    <row r="70" spans="1:3">
      <c r="A70" s="216">
        <v>20401</v>
      </c>
      <c r="B70" s="216" t="s">
        <v>330</v>
      </c>
      <c r="C70" s="218">
        <v>28</v>
      </c>
    </row>
    <row r="71" spans="1:3">
      <c r="A71" s="216">
        <v>2040101</v>
      </c>
      <c r="B71" s="216" t="s">
        <v>330</v>
      </c>
      <c r="C71" s="218">
        <v>28</v>
      </c>
    </row>
    <row r="72" spans="1:3">
      <c r="A72" s="216">
        <v>20402</v>
      </c>
      <c r="B72" s="216" t="s">
        <v>331</v>
      </c>
      <c r="C72" s="218">
        <v>9400</v>
      </c>
    </row>
    <row r="73" spans="1:3">
      <c r="A73" s="216">
        <v>2040201</v>
      </c>
      <c r="B73" s="216" t="s">
        <v>285</v>
      </c>
      <c r="C73" s="218">
        <v>1236</v>
      </c>
    </row>
    <row r="74" spans="1:3">
      <c r="A74" s="216">
        <v>2040202</v>
      </c>
      <c r="B74" s="216" t="s">
        <v>332</v>
      </c>
      <c r="C74" s="218">
        <v>3350</v>
      </c>
    </row>
    <row r="75" spans="1:3">
      <c r="A75" s="216">
        <v>2040219</v>
      </c>
      <c r="B75" s="216" t="s">
        <v>304</v>
      </c>
      <c r="C75" s="218">
        <v>1085</v>
      </c>
    </row>
    <row r="76" spans="1:3">
      <c r="A76" s="216">
        <v>2040220</v>
      </c>
      <c r="B76" s="216" t="s">
        <v>333</v>
      </c>
      <c r="C76" s="218">
        <v>1000</v>
      </c>
    </row>
    <row r="77" spans="1:3">
      <c r="A77" s="216">
        <v>2040299</v>
      </c>
      <c r="B77" s="216" t="s">
        <v>334</v>
      </c>
      <c r="C77" s="218">
        <v>2729</v>
      </c>
    </row>
    <row r="78" spans="1:3">
      <c r="A78" s="216">
        <v>20406</v>
      </c>
      <c r="B78" s="216" t="s">
        <v>335</v>
      </c>
      <c r="C78" s="218">
        <v>805</v>
      </c>
    </row>
    <row r="79" spans="1:3">
      <c r="A79" s="216">
        <v>2040601</v>
      </c>
      <c r="B79" s="216" t="s">
        <v>285</v>
      </c>
      <c r="C79" s="218">
        <v>805</v>
      </c>
    </row>
    <row r="80" spans="1:3">
      <c r="A80" s="216">
        <v>20499</v>
      </c>
      <c r="B80" s="216" t="s">
        <v>336</v>
      </c>
      <c r="C80" s="218">
        <v>2708</v>
      </c>
    </row>
    <row r="81" spans="1:3">
      <c r="A81" s="216">
        <v>2049999</v>
      </c>
      <c r="B81" s="216" t="s">
        <v>336</v>
      </c>
      <c r="C81" s="218">
        <v>2708</v>
      </c>
    </row>
    <row r="82" spans="1:3">
      <c r="A82" s="216">
        <v>205</v>
      </c>
      <c r="B82" s="216" t="s">
        <v>337</v>
      </c>
      <c r="C82" s="218">
        <v>29945</v>
      </c>
    </row>
    <row r="83" spans="1:3">
      <c r="A83" s="216">
        <v>20501</v>
      </c>
      <c r="B83" s="216" t="s">
        <v>338</v>
      </c>
      <c r="C83" s="218">
        <v>1081</v>
      </c>
    </row>
    <row r="84" spans="1:3">
      <c r="A84" s="216">
        <v>2050101</v>
      </c>
      <c r="B84" s="216" t="s">
        <v>285</v>
      </c>
      <c r="C84" s="218">
        <v>1081</v>
      </c>
    </row>
    <row r="85" spans="1:3">
      <c r="A85" s="216">
        <v>20502</v>
      </c>
      <c r="B85" s="216" t="s">
        <v>339</v>
      </c>
      <c r="C85" s="218">
        <v>23678</v>
      </c>
    </row>
    <row r="86" spans="1:3">
      <c r="A86" s="216">
        <v>2050201</v>
      </c>
      <c r="B86" s="216" t="s">
        <v>340</v>
      </c>
      <c r="C86" s="218">
        <v>504</v>
      </c>
    </row>
    <row r="87" spans="1:3">
      <c r="A87" s="216">
        <v>2050202</v>
      </c>
      <c r="B87" s="216" t="s">
        <v>341</v>
      </c>
      <c r="C87" s="218">
        <v>7804</v>
      </c>
    </row>
    <row r="88" spans="1:3">
      <c r="A88" s="216">
        <v>2050203</v>
      </c>
      <c r="B88" s="216" t="s">
        <v>342</v>
      </c>
      <c r="C88" s="218">
        <v>9912</v>
      </c>
    </row>
    <row r="89" spans="1:3">
      <c r="A89" s="216">
        <v>2050204</v>
      </c>
      <c r="B89" s="216" t="s">
        <v>343</v>
      </c>
      <c r="C89" s="218">
        <v>5458</v>
      </c>
    </row>
    <row r="90" spans="1:3">
      <c r="A90" s="216">
        <v>20503</v>
      </c>
      <c r="B90" s="216" t="s">
        <v>344</v>
      </c>
      <c r="C90" s="218">
        <v>2663</v>
      </c>
    </row>
    <row r="91" spans="1:3">
      <c r="A91" s="216">
        <v>2050302</v>
      </c>
      <c r="B91" s="216" t="s">
        <v>345</v>
      </c>
      <c r="C91" s="218">
        <v>2663</v>
      </c>
    </row>
    <row r="92" spans="1:3">
      <c r="A92" s="216">
        <v>20507</v>
      </c>
      <c r="B92" s="216" t="s">
        <v>346</v>
      </c>
      <c r="C92" s="218">
        <v>883</v>
      </c>
    </row>
    <row r="93" spans="1:3">
      <c r="A93" s="216">
        <v>2050701</v>
      </c>
      <c r="B93" s="216" t="s">
        <v>347</v>
      </c>
      <c r="C93" s="218">
        <v>883</v>
      </c>
    </row>
    <row r="94" spans="1:3">
      <c r="A94" s="216">
        <v>20508</v>
      </c>
      <c r="B94" s="216" t="s">
        <v>348</v>
      </c>
      <c r="C94" s="218">
        <v>285</v>
      </c>
    </row>
    <row r="95" spans="1:3">
      <c r="A95" s="216">
        <v>2050802</v>
      </c>
      <c r="B95" s="216" t="s">
        <v>349</v>
      </c>
      <c r="C95" s="218">
        <v>285</v>
      </c>
    </row>
    <row r="96" spans="1:3">
      <c r="A96" s="216">
        <v>20509</v>
      </c>
      <c r="B96" s="216" t="s">
        <v>350</v>
      </c>
      <c r="C96" s="218">
        <v>1355</v>
      </c>
    </row>
    <row r="97" spans="1:3">
      <c r="A97" s="216">
        <v>2050999</v>
      </c>
      <c r="B97" s="216" t="s">
        <v>351</v>
      </c>
      <c r="C97" s="218">
        <v>1355</v>
      </c>
    </row>
    <row r="98" spans="1:3">
      <c r="A98" s="216">
        <v>206</v>
      </c>
      <c r="B98" s="216" t="s">
        <v>352</v>
      </c>
      <c r="C98" s="218">
        <v>5591</v>
      </c>
    </row>
    <row r="99" spans="1:3">
      <c r="A99" s="216">
        <v>20601</v>
      </c>
      <c r="B99" s="216" t="s">
        <v>353</v>
      </c>
      <c r="C99" s="218">
        <v>345</v>
      </c>
    </row>
    <row r="100" spans="1:3">
      <c r="A100" s="216">
        <v>2060101</v>
      </c>
      <c r="B100" s="216" t="s">
        <v>285</v>
      </c>
      <c r="C100" s="218">
        <v>345</v>
      </c>
    </row>
    <row r="101" spans="1:3">
      <c r="A101" s="216">
        <v>20604</v>
      </c>
      <c r="B101" s="216" t="s">
        <v>354</v>
      </c>
      <c r="C101" s="218">
        <v>1850</v>
      </c>
    </row>
    <row r="102" spans="1:3">
      <c r="A102" s="216">
        <v>2060499</v>
      </c>
      <c r="B102" s="216" t="s">
        <v>355</v>
      </c>
      <c r="C102" s="218">
        <v>1850</v>
      </c>
    </row>
    <row r="103" spans="1:3">
      <c r="A103" s="216">
        <v>20605</v>
      </c>
      <c r="B103" s="216" t="s">
        <v>356</v>
      </c>
      <c r="C103" s="218">
        <v>191</v>
      </c>
    </row>
    <row r="104" spans="1:3">
      <c r="A104" s="216">
        <v>2060599</v>
      </c>
      <c r="B104" s="216" t="s">
        <v>357</v>
      </c>
      <c r="C104" s="218">
        <v>191</v>
      </c>
    </row>
    <row r="105" spans="1:3">
      <c r="A105" s="216">
        <v>20607</v>
      </c>
      <c r="B105" s="216" t="s">
        <v>358</v>
      </c>
      <c r="C105" s="218">
        <v>365</v>
      </c>
    </row>
    <row r="106" spans="1:3">
      <c r="A106" s="216">
        <v>2060799</v>
      </c>
      <c r="B106" s="216" t="s">
        <v>359</v>
      </c>
      <c r="C106" s="218">
        <v>365</v>
      </c>
    </row>
    <row r="107" spans="1:3">
      <c r="A107" s="216">
        <v>20609</v>
      </c>
      <c r="B107" s="216" t="s">
        <v>360</v>
      </c>
      <c r="C107" s="218">
        <v>40</v>
      </c>
    </row>
    <row r="108" spans="1:3">
      <c r="A108" s="216">
        <v>2060999</v>
      </c>
      <c r="B108" s="216" t="s">
        <v>360</v>
      </c>
      <c r="C108" s="218">
        <v>40</v>
      </c>
    </row>
    <row r="109" spans="1:3">
      <c r="A109" s="216">
        <v>20699</v>
      </c>
      <c r="B109" s="216" t="s">
        <v>361</v>
      </c>
      <c r="C109" s="218">
        <v>2800</v>
      </c>
    </row>
    <row r="110" spans="1:3">
      <c r="A110" s="216">
        <v>2069999</v>
      </c>
      <c r="B110" s="216" t="s">
        <v>361</v>
      </c>
      <c r="C110" s="218">
        <v>2800</v>
      </c>
    </row>
    <row r="111" spans="1:3">
      <c r="A111" s="219">
        <v>207</v>
      </c>
      <c r="B111" s="219" t="s">
        <v>362</v>
      </c>
      <c r="C111" s="220">
        <v>4321</v>
      </c>
    </row>
    <row r="112" spans="1:3">
      <c r="A112" s="216">
        <v>20701</v>
      </c>
      <c r="B112" s="216" t="s">
        <v>363</v>
      </c>
      <c r="C112" s="218">
        <v>2514</v>
      </c>
    </row>
    <row r="113" spans="1:3">
      <c r="A113" s="216">
        <v>2070101</v>
      </c>
      <c r="B113" s="216" t="s">
        <v>285</v>
      </c>
      <c r="C113" s="218">
        <v>856</v>
      </c>
    </row>
    <row r="114" spans="1:3">
      <c r="A114" s="216">
        <v>2070104</v>
      </c>
      <c r="B114" s="216" t="s">
        <v>364</v>
      </c>
      <c r="C114" s="218">
        <v>97</v>
      </c>
    </row>
    <row r="115" spans="1:3">
      <c r="A115" s="216">
        <v>2070105</v>
      </c>
      <c r="B115" s="216" t="s">
        <v>365</v>
      </c>
      <c r="C115" s="218">
        <v>100</v>
      </c>
    </row>
    <row r="116" spans="1:3">
      <c r="A116" s="216">
        <v>2070106</v>
      </c>
      <c r="B116" s="216" t="s">
        <v>366</v>
      </c>
      <c r="C116" s="218">
        <v>524</v>
      </c>
    </row>
    <row r="117" spans="1:3">
      <c r="A117" s="216">
        <v>2070107</v>
      </c>
      <c r="B117" s="216" t="s">
        <v>367</v>
      </c>
      <c r="C117" s="218">
        <v>60</v>
      </c>
    </row>
    <row r="118" spans="1:3">
      <c r="A118" s="216">
        <v>2070108</v>
      </c>
      <c r="B118" s="216" t="s">
        <v>368</v>
      </c>
      <c r="C118" s="218">
        <v>100</v>
      </c>
    </row>
    <row r="119" spans="1:3">
      <c r="A119" s="216">
        <v>2070109</v>
      </c>
      <c r="B119" s="216" t="s">
        <v>369</v>
      </c>
      <c r="C119" s="218">
        <v>99</v>
      </c>
    </row>
    <row r="120" spans="1:3">
      <c r="A120" s="216">
        <v>2070111</v>
      </c>
      <c r="B120" s="216" t="s">
        <v>370</v>
      </c>
      <c r="C120" s="218">
        <v>74</v>
      </c>
    </row>
    <row r="121" spans="1:3">
      <c r="A121" s="216">
        <v>2070112</v>
      </c>
      <c r="B121" s="216" t="s">
        <v>369</v>
      </c>
      <c r="C121" s="218">
        <v>184</v>
      </c>
    </row>
    <row r="122" spans="1:3">
      <c r="A122" s="216">
        <v>2070112</v>
      </c>
      <c r="B122" s="216" t="s">
        <v>371</v>
      </c>
      <c r="C122" s="218">
        <v>156</v>
      </c>
    </row>
    <row r="123" spans="1:3">
      <c r="A123" s="216">
        <v>2070199</v>
      </c>
      <c r="B123" s="216" t="s">
        <v>372</v>
      </c>
      <c r="C123" s="218">
        <v>264</v>
      </c>
    </row>
    <row r="124" spans="1:3">
      <c r="A124" s="216">
        <v>20702</v>
      </c>
      <c r="B124" s="216" t="s">
        <v>373</v>
      </c>
      <c r="C124" s="218">
        <v>115</v>
      </c>
    </row>
    <row r="125" spans="1:3">
      <c r="A125" s="216">
        <v>2070204</v>
      </c>
      <c r="B125" s="216" t="s">
        <v>374</v>
      </c>
      <c r="C125" s="218">
        <v>115</v>
      </c>
    </row>
    <row r="126" spans="1:3">
      <c r="A126" s="216">
        <v>20703</v>
      </c>
      <c r="B126" s="216" t="s">
        <v>375</v>
      </c>
      <c r="C126" s="218">
        <v>112</v>
      </c>
    </row>
    <row r="127" spans="1:3">
      <c r="A127" s="216">
        <v>2070399</v>
      </c>
      <c r="B127" s="216" t="s">
        <v>376</v>
      </c>
      <c r="C127" s="218">
        <v>112</v>
      </c>
    </row>
    <row r="128" spans="1:3">
      <c r="A128" s="216">
        <v>20706</v>
      </c>
      <c r="B128" s="216" t="s">
        <v>377</v>
      </c>
      <c r="C128" s="218">
        <v>52</v>
      </c>
    </row>
    <row r="129" spans="1:3">
      <c r="A129" s="216">
        <v>2070699</v>
      </c>
      <c r="B129" s="216" t="s">
        <v>378</v>
      </c>
      <c r="C129" s="218">
        <v>52</v>
      </c>
    </row>
    <row r="130" spans="1:3">
      <c r="A130" s="216">
        <v>20708</v>
      </c>
      <c r="B130" s="216" t="s">
        <v>379</v>
      </c>
      <c r="C130" s="218">
        <v>1294</v>
      </c>
    </row>
    <row r="131" spans="1:3">
      <c r="A131" s="216">
        <v>2070801</v>
      </c>
      <c r="B131" s="216" t="s">
        <v>285</v>
      </c>
      <c r="C131" s="218">
        <v>1294</v>
      </c>
    </row>
    <row r="132" spans="1:3">
      <c r="A132" s="216">
        <v>20799</v>
      </c>
      <c r="B132" s="216" t="s">
        <v>380</v>
      </c>
      <c r="C132" s="218">
        <v>234</v>
      </c>
    </row>
    <row r="133" spans="1:3">
      <c r="A133" s="216">
        <v>2079999</v>
      </c>
      <c r="B133" s="216" t="s">
        <v>380</v>
      </c>
      <c r="C133" s="218">
        <v>234</v>
      </c>
    </row>
    <row r="134" spans="1:3">
      <c r="A134" s="216">
        <v>208</v>
      </c>
      <c r="B134" s="216" t="s">
        <v>381</v>
      </c>
      <c r="C134" s="218">
        <v>36511</v>
      </c>
    </row>
    <row r="135" spans="1:3">
      <c r="A135" s="216">
        <v>20801</v>
      </c>
      <c r="B135" s="216" t="s">
        <v>382</v>
      </c>
      <c r="C135" s="218">
        <v>1910</v>
      </c>
    </row>
    <row r="136" spans="1:3">
      <c r="A136" s="216">
        <v>2080101</v>
      </c>
      <c r="B136" s="216" t="s">
        <v>285</v>
      </c>
      <c r="C136" s="218">
        <v>1910</v>
      </c>
    </row>
    <row r="137" spans="1:3">
      <c r="A137" s="216">
        <v>20802</v>
      </c>
      <c r="B137" s="216" t="s">
        <v>383</v>
      </c>
      <c r="C137" s="218">
        <v>1085</v>
      </c>
    </row>
    <row r="138" spans="1:3">
      <c r="A138" s="216">
        <v>2080201</v>
      </c>
      <c r="B138" s="216" t="s">
        <v>285</v>
      </c>
      <c r="C138" s="218">
        <v>685</v>
      </c>
    </row>
    <row r="139" spans="1:3">
      <c r="A139" s="216">
        <v>2080299</v>
      </c>
      <c r="B139" s="216" t="s">
        <v>384</v>
      </c>
      <c r="C139" s="218">
        <v>400</v>
      </c>
    </row>
    <row r="140" spans="1:3">
      <c r="A140" s="216">
        <v>20805</v>
      </c>
      <c r="B140" s="216" t="s">
        <v>385</v>
      </c>
      <c r="C140" s="218">
        <v>15216</v>
      </c>
    </row>
    <row r="141" spans="1:3">
      <c r="A141" s="216">
        <v>2080505</v>
      </c>
      <c r="B141" s="216" t="s">
        <v>386</v>
      </c>
      <c r="C141" s="218">
        <v>14129</v>
      </c>
    </row>
    <row r="142" spans="1:3">
      <c r="A142" s="216">
        <v>2080506</v>
      </c>
      <c r="B142" s="216" t="s">
        <v>387</v>
      </c>
      <c r="C142" s="218">
        <v>1087</v>
      </c>
    </row>
    <row r="143" spans="1:3">
      <c r="A143" s="216">
        <v>20807</v>
      </c>
      <c r="B143" s="216" t="s">
        <v>388</v>
      </c>
      <c r="C143" s="218">
        <v>2605</v>
      </c>
    </row>
    <row r="144" spans="1:3">
      <c r="A144" s="216">
        <v>2080799</v>
      </c>
      <c r="B144" s="216" t="s">
        <v>389</v>
      </c>
      <c r="C144" s="218">
        <v>2605</v>
      </c>
    </row>
    <row r="145" spans="1:3">
      <c r="A145" s="216">
        <v>20808</v>
      </c>
      <c r="B145" s="216" t="s">
        <v>390</v>
      </c>
      <c r="C145" s="218">
        <v>3363</v>
      </c>
    </row>
    <row r="146" spans="1:3">
      <c r="A146" s="216">
        <v>2080899</v>
      </c>
      <c r="B146" s="216" t="s">
        <v>391</v>
      </c>
      <c r="C146" s="218">
        <v>3363</v>
      </c>
    </row>
    <row r="147" spans="1:3">
      <c r="A147" s="216">
        <v>20809</v>
      </c>
      <c r="B147" s="216" t="s">
        <v>392</v>
      </c>
      <c r="C147" s="218">
        <v>971</v>
      </c>
    </row>
    <row r="148" spans="1:3">
      <c r="A148" s="216">
        <v>2080999</v>
      </c>
      <c r="B148" s="216" t="s">
        <v>393</v>
      </c>
      <c r="C148" s="218">
        <v>971</v>
      </c>
    </row>
    <row r="149" spans="1:3">
      <c r="A149" s="216">
        <v>20810</v>
      </c>
      <c r="B149" s="216" t="s">
        <v>394</v>
      </c>
      <c r="C149" s="218">
        <v>358</v>
      </c>
    </row>
    <row r="150" spans="1:3">
      <c r="A150" s="216">
        <v>2081002</v>
      </c>
      <c r="B150" s="216" t="s">
        <v>395</v>
      </c>
      <c r="C150" s="218">
        <v>358</v>
      </c>
    </row>
    <row r="151" spans="1:3">
      <c r="A151" s="216">
        <v>20811</v>
      </c>
      <c r="B151" s="216" t="s">
        <v>396</v>
      </c>
      <c r="C151" s="218">
        <v>813</v>
      </c>
    </row>
    <row r="152" spans="1:3">
      <c r="A152" s="216">
        <v>2081101</v>
      </c>
      <c r="B152" s="216" t="s">
        <v>285</v>
      </c>
      <c r="C152" s="218">
        <v>261</v>
      </c>
    </row>
    <row r="153" spans="1:3">
      <c r="A153" s="216">
        <v>2081104</v>
      </c>
      <c r="B153" s="216" t="s">
        <v>397</v>
      </c>
      <c r="C153" s="218">
        <v>110</v>
      </c>
    </row>
    <row r="154" spans="1:3">
      <c r="A154" s="216">
        <v>2081105</v>
      </c>
      <c r="B154" s="216" t="s">
        <v>398</v>
      </c>
      <c r="C154" s="218">
        <v>170</v>
      </c>
    </row>
    <row r="155" spans="1:3">
      <c r="A155" s="216">
        <v>2081107</v>
      </c>
      <c r="B155" s="216" t="s">
        <v>399</v>
      </c>
      <c r="C155" s="218">
        <v>272</v>
      </c>
    </row>
    <row r="156" spans="1:3">
      <c r="A156" s="216">
        <v>20819</v>
      </c>
      <c r="B156" s="216" t="s">
        <v>400</v>
      </c>
      <c r="C156" s="218">
        <v>3851</v>
      </c>
    </row>
    <row r="157" spans="1:3">
      <c r="A157" s="216">
        <v>2081901</v>
      </c>
      <c r="B157" s="216" t="s">
        <v>401</v>
      </c>
      <c r="C157" s="218">
        <v>1935</v>
      </c>
    </row>
    <row r="158" spans="1:3">
      <c r="A158" s="216">
        <v>2081902</v>
      </c>
      <c r="B158" s="216" t="s">
        <v>402</v>
      </c>
      <c r="C158" s="218">
        <v>1916</v>
      </c>
    </row>
    <row r="159" spans="1:3">
      <c r="A159" s="216">
        <v>20820</v>
      </c>
      <c r="B159" s="216" t="s">
        <v>403</v>
      </c>
      <c r="C159" s="218">
        <v>123</v>
      </c>
    </row>
    <row r="160" spans="1:3">
      <c r="A160" s="216">
        <v>2082001</v>
      </c>
      <c r="B160" s="216" t="s">
        <v>404</v>
      </c>
      <c r="C160" s="218">
        <v>100</v>
      </c>
    </row>
    <row r="161" spans="1:3">
      <c r="A161" s="216">
        <v>2082002</v>
      </c>
      <c r="B161" s="216" t="s">
        <v>405</v>
      </c>
      <c r="C161" s="218">
        <v>23</v>
      </c>
    </row>
    <row r="162" spans="1:3">
      <c r="A162" s="216">
        <v>20821</v>
      </c>
      <c r="B162" s="216" t="s">
        <v>406</v>
      </c>
      <c r="C162" s="218">
        <v>604</v>
      </c>
    </row>
    <row r="163" spans="1:3">
      <c r="A163" s="216">
        <v>2082101</v>
      </c>
      <c r="B163" s="216" t="s">
        <v>407</v>
      </c>
      <c r="C163" s="218">
        <v>147</v>
      </c>
    </row>
    <row r="164" spans="1:3">
      <c r="A164" s="216">
        <v>2082102</v>
      </c>
      <c r="B164" s="216" t="s">
        <v>408</v>
      </c>
      <c r="C164" s="218">
        <v>457</v>
      </c>
    </row>
    <row r="165" spans="1:3">
      <c r="A165" s="216">
        <v>20806</v>
      </c>
      <c r="B165" s="216" t="s">
        <v>409</v>
      </c>
      <c r="C165" s="218">
        <v>4206</v>
      </c>
    </row>
    <row r="166" spans="1:3">
      <c r="A166" s="216">
        <v>2082602</v>
      </c>
      <c r="B166" s="216" t="s">
        <v>410</v>
      </c>
      <c r="C166" s="218">
        <v>4206</v>
      </c>
    </row>
    <row r="167" spans="1:3">
      <c r="A167" s="216">
        <v>20828</v>
      </c>
      <c r="B167" s="216" t="s">
        <v>411</v>
      </c>
      <c r="C167" s="218">
        <v>843</v>
      </c>
    </row>
    <row r="168" spans="1:3">
      <c r="A168" s="216">
        <v>2082801</v>
      </c>
      <c r="B168" s="216" t="s">
        <v>285</v>
      </c>
      <c r="C168" s="218">
        <v>843</v>
      </c>
    </row>
    <row r="169" spans="1:3">
      <c r="A169" s="216">
        <v>20899</v>
      </c>
      <c r="B169" s="216" t="s">
        <v>412</v>
      </c>
      <c r="C169" s="218">
        <v>563</v>
      </c>
    </row>
    <row r="170" spans="1:3">
      <c r="A170" s="216">
        <v>2089999</v>
      </c>
      <c r="B170" s="216" t="s">
        <v>412</v>
      </c>
      <c r="C170" s="218">
        <v>563</v>
      </c>
    </row>
    <row r="171" spans="1:3">
      <c r="A171" s="216">
        <v>210</v>
      </c>
      <c r="B171" s="216" t="s">
        <v>413</v>
      </c>
      <c r="C171" s="218">
        <v>28374</v>
      </c>
    </row>
    <row r="172" spans="1:3">
      <c r="A172" s="216">
        <v>21001</v>
      </c>
      <c r="B172" s="216" t="s">
        <v>414</v>
      </c>
      <c r="C172" s="218">
        <v>2753</v>
      </c>
    </row>
    <row r="173" spans="1:3">
      <c r="A173" s="216">
        <v>2100101</v>
      </c>
      <c r="B173" s="216" t="s">
        <v>285</v>
      </c>
      <c r="C173" s="218">
        <v>2753</v>
      </c>
    </row>
    <row r="174" spans="1:3">
      <c r="A174" s="216">
        <v>21002</v>
      </c>
      <c r="B174" s="216" t="s">
        <v>415</v>
      </c>
      <c r="C174" s="218">
        <v>3025</v>
      </c>
    </row>
    <row r="175" spans="1:3">
      <c r="A175" s="216">
        <v>2100299</v>
      </c>
      <c r="B175" s="216" t="s">
        <v>416</v>
      </c>
      <c r="C175" s="218">
        <v>3025</v>
      </c>
    </row>
    <row r="176" spans="1:3">
      <c r="A176" s="216">
        <v>21003</v>
      </c>
      <c r="B176" s="216" t="s">
        <v>417</v>
      </c>
      <c r="C176" s="218">
        <v>1370</v>
      </c>
    </row>
    <row r="177" spans="1:3">
      <c r="A177" s="216">
        <v>2100399</v>
      </c>
      <c r="B177" s="216" t="s">
        <v>418</v>
      </c>
      <c r="C177" s="218">
        <v>1370</v>
      </c>
    </row>
    <row r="178" spans="1:3">
      <c r="A178" s="216">
        <v>21004</v>
      </c>
      <c r="B178" s="216" t="s">
        <v>419</v>
      </c>
      <c r="C178" s="218">
        <v>2775</v>
      </c>
    </row>
    <row r="179" spans="1:3">
      <c r="A179" s="216">
        <v>2100401</v>
      </c>
      <c r="B179" s="216" t="s">
        <v>420</v>
      </c>
      <c r="C179" s="218">
        <v>508</v>
      </c>
    </row>
    <row r="180" spans="1:3">
      <c r="A180" s="216">
        <v>2100402</v>
      </c>
      <c r="B180" s="216" t="s">
        <v>421</v>
      </c>
      <c r="C180" s="218">
        <v>517</v>
      </c>
    </row>
    <row r="181" spans="1:3">
      <c r="A181" s="216">
        <v>2100408</v>
      </c>
      <c r="B181" s="216" t="s">
        <v>422</v>
      </c>
      <c r="C181" s="218">
        <v>1750</v>
      </c>
    </row>
    <row r="182" spans="1:3">
      <c r="A182" s="216">
        <v>21006</v>
      </c>
      <c r="B182" s="216" t="s">
        <v>423</v>
      </c>
      <c r="C182" s="218">
        <v>135</v>
      </c>
    </row>
    <row r="183" spans="1:3">
      <c r="A183" s="216">
        <v>2100699</v>
      </c>
      <c r="B183" s="216" t="s">
        <v>424</v>
      </c>
      <c r="C183" s="218">
        <v>135</v>
      </c>
    </row>
    <row r="184" spans="1:3">
      <c r="A184" s="216">
        <v>21007</v>
      </c>
      <c r="B184" s="216" t="s">
        <v>425</v>
      </c>
      <c r="C184" s="218">
        <v>2954</v>
      </c>
    </row>
    <row r="185" spans="1:3">
      <c r="A185" s="216">
        <v>2100799</v>
      </c>
      <c r="B185" s="216" t="s">
        <v>426</v>
      </c>
      <c r="C185" s="218">
        <v>2954</v>
      </c>
    </row>
    <row r="186" spans="1:3">
      <c r="A186" s="216">
        <v>21011</v>
      </c>
      <c r="B186" s="216" t="s">
        <v>427</v>
      </c>
      <c r="C186" s="218">
        <v>2540</v>
      </c>
    </row>
    <row r="187" spans="1:3">
      <c r="A187" s="216">
        <v>2101101</v>
      </c>
      <c r="B187" s="216" t="s">
        <v>427</v>
      </c>
      <c r="C187" s="218">
        <v>2540</v>
      </c>
    </row>
    <row r="188" spans="1:3">
      <c r="A188" s="216">
        <v>21012</v>
      </c>
      <c r="B188" s="216" t="s">
        <v>428</v>
      </c>
      <c r="C188" s="218">
        <v>11253</v>
      </c>
    </row>
    <row r="189" spans="1:3">
      <c r="A189" s="216">
        <v>2101202</v>
      </c>
      <c r="B189" s="216" t="s">
        <v>429</v>
      </c>
      <c r="C189" s="218">
        <v>11253</v>
      </c>
    </row>
    <row r="190" spans="1:3">
      <c r="A190" s="216">
        <v>21013</v>
      </c>
      <c r="B190" s="216" t="s">
        <v>430</v>
      </c>
      <c r="C190" s="218">
        <v>510</v>
      </c>
    </row>
    <row r="191" spans="1:3">
      <c r="A191" s="216">
        <v>2101399</v>
      </c>
      <c r="B191" s="216" t="s">
        <v>431</v>
      </c>
      <c r="C191" s="218">
        <v>510</v>
      </c>
    </row>
    <row r="192" spans="1:3">
      <c r="A192" s="216">
        <v>21014</v>
      </c>
      <c r="B192" s="216" t="s">
        <v>432</v>
      </c>
      <c r="C192" s="218">
        <v>141</v>
      </c>
    </row>
    <row r="193" spans="1:3">
      <c r="A193" s="216">
        <v>2101401</v>
      </c>
      <c r="B193" s="216" t="s">
        <v>433</v>
      </c>
      <c r="C193" s="218">
        <v>141</v>
      </c>
    </row>
    <row r="194" spans="1:3">
      <c r="A194" s="216">
        <v>21015</v>
      </c>
      <c r="B194" s="216" t="s">
        <v>434</v>
      </c>
      <c r="C194" s="218">
        <v>489</v>
      </c>
    </row>
    <row r="195" spans="1:3">
      <c r="A195" s="216">
        <v>2101501</v>
      </c>
      <c r="B195" s="216" t="s">
        <v>285</v>
      </c>
      <c r="C195" s="218">
        <v>489</v>
      </c>
    </row>
    <row r="196" spans="1:3">
      <c r="A196" s="216">
        <v>21099</v>
      </c>
      <c r="B196" s="216" t="s">
        <v>435</v>
      </c>
      <c r="C196" s="218">
        <v>429</v>
      </c>
    </row>
    <row r="197" spans="1:3">
      <c r="A197" s="216">
        <v>2109999</v>
      </c>
      <c r="B197" s="216" t="s">
        <v>435</v>
      </c>
      <c r="C197" s="218">
        <v>429</v>
      </c>
    </row>
    <row r="198" spans="1:3">
      <c r="A198" s="216">
        <v>211</v>
      </c>
      <c r="B198" s="216" t="s">
        <v>436</v>
      </c>
      <c r="C198" s="218">
        <v>9067</v>
      </c>
    </row>
    <row r="199" spans="1:3">
      <c r="A199" s="216">
        <v>21101</v>
      </c>
      <c r="B199" s="216" t="s">
        <v>437</v>
      </c>
      <c r="C199" s="218">
        <v>280</v>
      </c>
    </row>
    <row r="200" spans="1:3">
      <c r="A200" s="216">
        <v>2110101</v>
      </c>
      <c r="B200" s="216" t="s">
        <v>285</v>
      </c>
      <c r="C200" s="218">
        <v>280</v>
      </c>
    </row>
    <row r="201" spans="1:3">
      <c r="A201" s="216">
        <v>21102</v>
      </c>
      <c r="B201" s="216" t="s">
        <v>438</v>
      </c>
      <c r="C201" s="218">
        <v>448</v>
      </c>
    </row>
    <row r="202" spans="1:3">
      <c r="A202" s="216">
        <v>2110299</v>
      </c>
      <c r="B202" s="216" t="s">
        <v>439</v>
      </c>
      <c r="C202" s="218">
        <v>448</v>
      </c>
    </row>
    <row r="203" spans="1:3">
      <c r="A203" s="216">
        <v>21103</v>
      </c>
      <c r="B203" s="216" t="s">
        <v>440</v>
      </c>
      <c r="C203" s="218">
        <v>3910</v>
      </c>
    </row>
    <row r="204" spans="1:3">
      <c r="A204" s="216">
        <v>2110301</v>
      </c>
      <c r="B204" s="216" t="s">
        <v>441</v>
      </c>
      <c r="C204" s="218">
        <v>229</v>
      </c>
    </row>
    <row r="205" spans="1:3">
      <c r="A205" s="216">
        <v>2110302</v>
      </c>
      <c r="B205" s="216" t="s">
        <v>442</v>
      </c>
      <c r="C205" s="218">
        <v>2636</v>
      </c>
    </row>
    <row r="206" spans="1:3">
      <c r="A206" s="216">
        <v>2110399</v>
      </c>
      <c r="B206" s="216" t="s">
        <v>443</v>
      </c>
      <c r="C206" s="218">
        <v>1045</v>
      </c>
    </row>
    <row r="207" spans="1:3">
      <c r="A207" s="216">
        <v>21104</v>
      </c>
      <c r="B207" s="216" t="s">
        <v>444</v>
      </c>
      <c r="C207" s="218">
        <v>86</v>
      </c>
    </row>
    <row r="208" spans="1:3">
      <c r="A208" s="216">
        <v>2110499</v>
      </c>
      <c r="B208" s="216" t="s">
        <v>445</v>
      </c>
      <c r="C208" s="218">
        <v>86</v>
      </c>
    </row>
    <row r="209" spans="1:3">
      <c r="A209" s="216">
        <v>21105</v>
      </c>
      <c r="B209" s="216" t="s">
        <v>446</v>
      </c>
      <c r="C209" s="218">
        <v>15</v>
      </c>
    </row>
    <row r="210" spans="1:3">
      <c r="A210" s="216">
        <v>2110501</v>
      </c>
      <c r="B210" s="216" t="s">
        <v>447</v>
      </c>
      <c r="C210" s="218">
        <v>5</v>
      </c>
    </row>
    <row r="211" spans="1:3">
      <c r="A211" s="216">
        <v>2110507</v>
      </c>
      <c r="B211" s="216" t="s">
        <v>448</v>
      </c>
      <c r="C211" s="218">
        <v>10</v>
      </c>
    </row>
    <row r="212" spans="1:3">
      <c r="A212" s="216">
        <v>21111</v>
      </c>
      <c r="B212" s="216" t="s">
        <v>449</v>
      </c>
      <c r="C212" s="218">
        <v>600</v>
      </c>
    </row>
    <row r="213" spans="1:3">
      <c r="A213" s="216">
        <v>2111199</v>
      </c>
      <c r="B213" s="216" t="s">
        <v>450</v>
      </c>
      <c r="C213" s="218">
        <v>600</v>
      </c>
    </row>
    <row r="214" spans="1:3">
      <c r="A214" s="216">
        <v>21199</v>
      </c>
      <c r="B214" s="216" t="s">
        <v>451</v>
      </c>
      <c r="C214" s="218">
        <v>3728</v>
      </c>
    </row>
    <row r="215" spans="1:3">
      <c r="A215" s="216">
        <v>2119999</v>
      </c>
      <c r="B215" s="216" t="s">
        <v>451</v>
      </c>
      <c r="C215" s="218">
        <v>3728</v>
      </c>
    </row>
    <row r="216" spans="1:3">
      <c r="A216" s="216">
        <v>212</v>
      </c>
      <c r="B216" s="216" t="s">
        <v>452</v>
      </c>
      <c r="C216" s="218">
        <v>10647</v>
      </c>
    </row>
    <row r="217" spans="1:3">
      <c r="A217" s="216">
        <v>21201</v>
      </c>
      <c r="B217" s="216" t="s">
        <v>453</v>
      </c>
      <c r="C217" s="218">
        <v>4348</v>
      </c>
    </row>
    <row r="218" spans="1:3">
      <c r="A218" s="216">
        <v>2120101</v>
      </c>
      <c r="B218" s="216" t="s">
        <v>285</v>
      </c>
      <c r="C218" s="218">
        <v>4348</v>
      </c>
    </row>
    <row r="219" spans="1:3">
      <c r="A219" s="216">
        <v>21202</v>
      </c>
      <c r="B219" s="216" t="s">
        <v>454</v>
      </c>
      <c r="C219" s="218">
        <v>320</v>
      </c>
    </row>
    <row r="220" spans="1:3">
      <c r="A220" s="216">
        <v>2120201</v>
      </c>
      <c r="B220" s="216" t="s">
        <v>454</v>
      </c>
      <c r="C220" s="218">
        <v>320</v>
      </c>
    </row>
    <row r="221" spans="1:3">
      <c r="A221" s="216">
        <v>21205</v>
      </c>
      <c r="B221" s="216" t="s">
        <v>455</v>
      </c>
      <c r="C221" s="218">
        <v>3854</v>
      </c>
    </row>
    <row r="222" spans="1:3">
      <c r="A222" s="216">
        <v>2120501</v>
      </c>
      <c r="B222" s="216" t="s">
        <v>455</v>
      </c>
      <c r="C222" s="218">
        <v>3854</v>
      </c>
    </row>
    <row r="223" spans="1:3">
      <c r="A223" s="216">
        <v>21206</v>
      </c>
      <c r="B223" s="216" t="s">
        <v>456</v>
      </c>
      <c r="C223" s="218">
        <v>1000</v>
      </c>
    </row>
    <row r="224" spans="1:3">
      <c r="A224" s="216">
        <v>2120601</v>
      </c>
      <c r="B224" s="216" t="s">
        <v>456</v>
      </c>
      <c r="C224" s="218">
        <v>1000</v>
      </c>
    </row>
    <row r="225" spans="1:3">
      <c r="A225" s="216">
        <v>21299</v>
      </c>
      <c r="B225" s="216" t="s">
        <v>457</v>
      </c>
      <c r="C225" s="218">
        <v>1125</v>
      </c>
    </row>
    <row r="226" spans="1:3">
      <c r="A226" s="216">
        <v>2129999</v>
      </c>
      <c r="B226" s="216" t="s">
        <v>457</v>
      </c>
      <c r="C226" s="218">
        <v>1125</v>
      </c>
    </row>
    <row r="227" spans="1:3">
      <c r="A227" s="216">
        <v>213</v>
      </c>
      <c r="B227" s="216" t="s">
        <v>458</v>
      </c>
      <c r="C227" s="218">
        <v>36964</v>
      </c>
    </row>
    <row r="228" spans="1:3">
      <c r="A228" s="216">
        <v>21301</v>
      </c>
      <c r="B228" s="216" t="s">
        <v>459</v>
      </c>
      <c r="C228" s="218">
        <v>12518</v>
      </c>
    </row>
    <row r="229" spans="1:3">
      <c r="A229" s="216">
        <v>2130101</v>
      </c>
      <c r="B229" s="216" t="s">
        <v>285</v>
      </c>
      <c r="C229" s="218">
        <v>1760</v>
      </c>
    </row>
    <row r="230" spans="1:3">
      <c r="A230" s="216">
        <v>2130106</v>
      </c>
      <c r="B230" s="216" t="s">
        <v>460</v>
      </c>
      <c r="C230" s="218">
        <v>80</v>
      </c>
    </row>
    <row r="231" spans="1:3">
      <c r="A231" s="216">
        <v>2130108</v>
      </c>
      <c r="B231" s="216" t="s">
        <v>461</v>
      </c>
      <c r="C231" s="218">
        <v>320</v>
      </c>
    </row>
    <row r="232" spans="1:3">
      <c r="A232" s="216">
        <v>2130109</v>
      </c>
      <c r="B232" s="216" t="s">
        <v>462</v>
      </c>
      <c r="C232" s="218">
        <v>109</v>
      </c>
    </row>
    <row r="233" spans="1:3">
      <c r="A233" s="216">
        <v>2130119</v>
      </c>
      <c r="B233" s="216" t="s">
        <v>463</v>
      </c>
      <c r="C233" s="218">
        <v>300</v>
      </c>
    </row>
    <row r="234" spans="1:3">
      <c r="A234" s="216">
        <v>2130121</v>
      </c>
      <c r="B234" s="216" t="s">
        <v>464</v>
      </c>
      <c r="C234" s="218">
        <v>120</v>
      </c>
    </row>
    <row r="235" spans="1:3">
      <c r="A235" s="216">
        <v>2130122</v>
      </c>
      <c r="B235" s="216" t="s">
        <v>465</v>
      </c>
      <c r="C235" s="218">
        <v>4264</v>
      </c>
    </row>
    <row r="236" spans="1:3">
      <c r="A236" s="216">
        <v>2130124</v>
      </c>
      <c r="B236" s="216" t="s">
        <v>466</v>
      </c>
      <c r="C236" s="218">
        <v>214</v>
      </c>
    </row>
    <row r="237" spans="1:3">
      <c r="A237" s="216">
        <v>2130126</v>
      </c>
      <c r="B237" s="216" t="s">
        <v>467</v>
      </c>
      <c r="C237" s="218">
        <v>1600</v>
      </c>
    </row>
    <row r="238" spans="1:3">
      <c r="A238" s="216">
        <v>2130135</v>
      </c>
      <c r="B238" s="216" t="s">
        <v>468</v>
      </c>
      <c r="C238" s="218">
        <v>450</v>
      </c>
    </row>
    <row r="239" spans="1:3">
      <c r="A239" s="216">
        <v>2130153</v>
      </c>
      <c r="B239" s="216" t="s">
        <v>469</v>
      </c>
      <c r="C239" s="218">
        <v>1846</v>
      </c>
    </row>
    <row r="240" spans="1:3">
      <c r="A240" s="216">
        <v>2130199</v>
      </c>
      <c r="B240" s="216" t="s">
        <v>470</v>
      </c>
      <c r="C240" s="218">
        <v>1455</v>
      </c>
    </row>
    <row r="241" spans="1:3">
      <c r="A241" s="216">
        <v>21302</v>
      </c>
      <c r="B241" s="216" t="s">
        <v>471</v>
      </c>
      <c r="C241" s="218">
        <v>3694</v>
      </c>
    </row>
    <row r="242" spans="1:3">
      <c r="A242" s="216">
        <v>2130201</v>
      </c>
      <c r="B242" s="216" t="s">
        <v>285</v>
      </c>
      <c r="C242" s="218">
        <v>850</v>
      </c>
    </row>
    <row r="243" spans="1:3">
      <c r="A243" s="216">
        <v>2130205</v>
      </c>
      <c r="B243" s="216" t="s">
        <v>472</v>
      </c>
      <c r="C243" s="218">
        <v>910</v>
      </c>
    </row>
    <row r="244" spans="1:3">
      <c r="A244" s="216">
        <v>2130209</v>
      </c>
      <c r="B244" s="216" t="s">
        <v>473</v>
      </c>
      <c r="C244" s="218">
        <v>98</v>
      </c>
    </row>
    <row r="245" spans="1:3">
      <c r="A245" s="216">
        <v>2130211</v>
      </c>
      <c r="B245" s="216" t="s">
        <v>474</v>
      </c>
      <c r="C245" s="218">
        <v>120</v>
      </c>
    </row>
    <row r="246" spans="1:3">
      <c r="A246" s="216">
        <v>2130212</v>
      </c>
      <c r="B246" s="216" t="s">
        <v>475</v>
      </c>
      <c r="C246" s="218">
        <v>160</v>
      </c>
    </row>
    <row r="247" spans="1:3">
      <c r="A247" s="216">
        <v>2130234</v>
      </c>
      <c r="B247" s="216" t="s">
        <v>476</v>
      </c>
      <c r="C247" s="218">
        <v>65</v>
      </c>
    </row>
    <row r="248" spans="1:3">
      <c r="A248" s="216">
        <v>2130299</v>
      </c>
      <c r="B248" s="216" t="s">
        <v>477</v>
      </c>
      <c r="C248" s="218">
        <v>1491</v>
      </c>
    </row>
    <row r="249" spans="1:3">
      <c r="A249" s="216">
        <v>21303</v>
      </c>
      <c r="B249" s="216" t="s">
        <v>478</v>
      </c>
      <c r="C249" s="218">
        <v>9902</v>
      </c>
    </row>
    <row r="250" spans="1:3">
      <c r="A250" s="216">
        <v>2130301</v>
      </c>
      <c r="B250" s="216" t="s">
        <v>285</v>
      </c>
      <c r="C250" s="218">
        <v>1046</v>
      </c>
    </row>
    <row r="251" spans="1:3">
      <c r="A251" s="216">
        <v>2130305</v>
      </c>
      <c r="B251" s="216" t="s">
        <v>479</v>
      </c>
      <c r="C251" s="218">
        <v>7522</v>
      </c>
    </row>
    <row r="252" spans="1:3">
      <c r="A252" s="216">
        <v>2130306</v>
      </c>
      <c r="B252" s="216" t="s">
        <v>480</v>
      </c>
      <c r="C252" s="218">
        <v>200</v>
      </c>
    </row>
    <row r="253" spans="1:3">
      <c r="A253" s="216">
        <v>2130314</v>
      </c>
      <c r="B253" s="216" t="s">
        <v>481</v>
      </c>
      <c r="C253" s="218">
        <v>200</v>
      </c>
    </row>
    <row r="254" spans="1:3">
      <c r="A254" s="216">
        <v>2130315</v>
      </c>
      <c r="B254" s="216" t="s">
        <v>482</v>
      </c>
      <c r="C254" s="218">
        <v>150</v>
      </c>
    </row>
    <row r="255" spans="1:3">
      <c r="A255" s="216">
        <v>2130316</v>
      </c>
      <c r="B255" s="216" t="s">
        <v>483</v>
      </c>
      <c r="C255" s="218">
        <v>500</v>
      </c>
    </row>
    <row r="256" spans="1:3">
      <c r="A256" s="216">
        <v>2130399</v>
      </c>
      <c r="B256" s="216" t="s">
        <v>484</v>
      </c>
      <c r="C256" s="218">
        <v>284</v>
      </c>
    </row>
    <row r="257" spans="1:3">
      <c r="A257" s="216">
        <v>21305</v>
      </c>
      <c r="B257" s="216" t="s">
        <v>485</v>
      </c>
      <c r="C257" s="218">
        <v>3739</v>
      </c>
    </row>
    <row r="258" spans="1:3">
      <c r="A258" s="216">
        <v>2130501</v>
      </c>
      <c r="B258" s="216" t="s">
        <v>285</v>
      </c>
      <c r="C258" s="218">
        <v>258</v>
      </c>
    </row>
    <row r="259" spans="1:3">
      <c r="A259" s="216">
        <v>2130599</v>
      </c>
      <c r="B259" s="216" t="s">
        <v>486</v>
      </c>
      <c r="C259" s="218">
        <v>3481</v>
      </c>
    </row>
    <row r="260" spans="1:3">
      <c r="A260" s="216">
        <v>21307</v>
      </c>
      <c r="B260" s="216" t="s">
        <v>487</v>
      </c>
      <c r="C260" s="218">
        <v>3971</v>
      </c>
    </row>
    <row r="261" spans="1:3">
      <c r="A261" s="216">
        <v>2130799</v>
      </c>
      <c r="B261" s="216" t="s">
        <v>488</v>
      </c>
      <c r="C261" s="218">
        <v>3971</v>
      </c>
    </row>
    <row r="262" spans="1:3">
      <c r="A262" s="216">
        <v>21308</v>
      </c>
      <c r="B262" s="216" t="s">
        <v>489</v>
      </c>
      <c r="C262" s="218">
        <v>1727</v>
      </c>
    </row>
    <row r="263" spans="1:3">
      <c r="A263" s="216">
        <v>2130899</v>
      </c>
      <c r="B263" s="216" t="s">
        <v>490</v>
      </c>
      <c r="C263" s="218">
        <v>1727</v>
      </c>
    </row>
    <row r="264" spans="1:3">
      <c r="A264" s="216">
        <v>21309</v>
      </c>
      <c r="B264" s="216" t="s">
        <v>491</v>
      </c>
      <c r="C264" s="218">
        <v>1097</v>
      </c>
    </row>
    <row r="265" spans="1:3">
      <c r="A265" s="216">
        <v>2130999</v>
      </c>
      <c r="B265" s="216" t="s">
        <v>492</v>
      </c>
      <c r="C265" s="218">
        <v>1097</v>
      </c>
    </row>
    <row r="266" spans="1:3">
      <c r="A266" s="216">
        <v>21399</v>
      </c>
      <c r="B266" s="216" t="s">
        <v>493</v>
      </c>
      <c r="C266" s="218">
        <v>316</v>
      </c>
    </row>
    <row r="267" spans="1:3">
      <c r="A267" s="216">
        <v>2139999</v>
      </c>
      <c r="B267" s="216" t="s">
        <v>493</v>
      </c>
      <c r="C267" s="218">
        <v>316</v>
      </c>
    </row>
    <row r="268" spans="1:3">
      <c r="A268" s="216">
        <v>214</v>
      </c>
      <c r="B268" s="216" t="s">
        <v>494</v>
      </c>
      <c r="C268" s="218">
        <v>8864</v>
      </c>
    </row>
    <row r="269" spans="1:3">
      <c r="A269" s="216">
        <v>21401</v>
      </c>
      <c r="B269" s="216" t="s">
        <v>495</v>
      </c>
      <c r="C269" s="218">
        <v>5745</v>
      </c>
    </row>
    <row r="270" spans="1:3">
      <c r="A270" s="216">
        <v>2140101</v>
      </c>
      <c r="B270" s="216" t="s">
        <v>285</v>
      </c>
      <c r="C270" s="218">
        <v>1796</v>
      </c>
    </row>
    <row r="271" spans="1:3">
      <c r="A271" s="216">
        <v>2140104</v>
      </c>
      <c r="B271" s="216" t="s">
        <v>496</v>
      </c>
      <c r="C271" s="218">
        <v>2525</v>
      </c>
    </row>
    <row r="272" spans="1:3">
      <c r="A272" s="216">
        <v>2140106</v>
      </c>
      <c r="B272" s="216" t="s">
        <v>497</v>
      </c>
      <c r="C272" s="218">
        <v>1424</v>
      </c>
    </row>
    <row r="273" spans="1:3">
      <c r="A273" s="216">
        <v>21499</v>
      </c>
      <c r="B273" s="216" t="s">
        <v>498</v>
      </c>
      <c r="C273" s="218">
        <v>3119</v>
      </c>
    </row>
    <row r="274" spans="1:3">
      <c r="A274" s="216">
        <v>2149999</v>
      </c>
      <c r="B274" s="216" t="s">
        <v>498</v>
      </c>
      <c r="C274" s="218">
        <v>3119</v>
      </c>
    </row>
    <row r="275" spans="1:3">
      <c r="A275" s="216">
        <v>215</v>
      </c>
      <c r="B275" s="216" t="s">
        <v>499</v>
      </c>
      <c r="C275" s="218">
        <v>2551</v>
      </c>
    </row>
    <row r="276" spans="1:3">
      <c r="A276" s="216">
        <v>21502</v>
      </c>
      <c r="B276" s="216" t="s">
        <v>500</v>
      </c>
      <c r="C276" s="218">
        <v>485</v>
      </c>
    </row>
    <row r="277" spans="1:3">
      <c r="A277" s="216">
        <v>2150201</v>
      </c>
      <c r="B277" s="216" t="s">
        <v>285</v>
      </c>
      <c r="C277" s="218">
        <v>485</v>
      </c>
    </row>
    <row r="278" spans="1:3">
      <c r="A278" s="216">
        <v>21505</v>
      </c>
      <c r="B278" s="216" t="s">
        <v>501</v>
      </c>
      <c r="C278" s="218">
        <v>398</v>
      </c>
    </row>
    <row r="279" spans="1:3">
      <c r="A279" s="216">
        <v>2150501</v>
      </c>
      <c r="B279" s="216" t="s">
        <v>285</v>
      </c>
      <c r="C279" s="218">
        <v>398</v>
      </c>
    </row>
    <row r="280" spans="1:3">
      <c r="A280" s="216">
        <v>21508</v>
      </c>
      <c r="B280" s="216" t="s">
        <v>502</v>
      </c>
      <c r="C280" s="218">
        <v>1466</v>
      </c>
    </row>
    <row r="281" spans="1:3">
      <c r="A281" s="216">
        <v>2150899</v>
      </c>
      <c r="B281" s="216" t="s">
        <v>503</v>
      </c>
      <c r="C281" s="218">
        <v>1466</v>
      </c>
    </row>
    <row r="282" spans="1:3">
      <c r="A282" s="216">
        <v>21599</v>
      </c>
      <c r="B282" s="216" t="s">
        <v>504</v>
      </c>
      <c r="C282" s="218">
        <v>202</v>
      </c>
    </row>
    <row r="283" spans="1:3">
      <c r="A283" s="216">
        <v>2159999</v>
      </c>
      <c r="B283" s="216" t="s">
        <v>504</v>
      </c>
      <c r="C283" s="218">
        <v>202</v>
      </c>
    </row>
    <row r="284" spans="1:3">
      <c r="A284" s="216">
        <v>216</v>
      </c>
      <c r="B284" s="216" t="s">
        <v>505</v>
      </c>
      <c r="C284" s="218">
        <v>3095</v>
      </c>
    </row>
    <row r="285" spans="1:3">
      <c r="A285" s="216">
        <v>21602</v>
      </c>
      <c r="B285" s="216" t="s">
        <v>506</v>
      </c>
      <c r="C285" s="218">
        <v>2703</v>
      </c>
    </row>
    <row r="286" spans="1:3">
      <c r="A286" s="216">
        <v>2160201</v>
      </c>
      <c r="B286" s="216" t="s">
        <v>285</v>
      </c>
      <c r="C286" s="218">
        <v>1703</v>
      </c>
    </row>
    <row r="287" spans="1:3">
      <c r="A287" s="216">
        <v>2160299</v>
      </c>
      <c r="B287" s="216" t="s">
        <v>507</v>
      </c>
      <c r="C287" s="218">
        <v>1000</v>
      </c>
    </row>
    <row r="288" spans="1:3">
      <c r="A288" s="216">
        <v>21606</v>
      </c>
      <c r="B288" s="216" t="s">
        <v>508</v>
      </c>
      <c r="C288" s="218">
        <v>222</v>
      </c>
    </row>
    <row r="289" spans="1:3">
      <c r="A289" s="216">
        <v>2160601</v>
      </c>
      <c r="B289" s="216" t="s">
        <v>285</v>
      </c>
      <c r="C289" s="218">
        <v>222</v>
      </c>
    </row>
    <row r="290" spans="1:3">
      <c r="A290" s="216">
        <v>21699</v>
      </c>
      <c r="B290" s="216" t="s">
        <v>509</v>
      </c>
      <c r="C290" s="218">
        <v>170</v>
      </c>
    </row>
    <row r="291" spans="1:3">
      <c r="A291" s="216">
        <v>2169999</v>
      </c>
      <c r="B291" s="216" t="s">
        <v>509</v>
      </c>
      <c r="C291" s="218">
        <v>170</v>
      </c>
    </row>
    <row r="292" spans="1:3">
      <c r="A292" s="216">
        <v>217</v>
      </c>
      <c r="B292" s="216" t="s">
        <v>510</v>
      </c>
      <c r="C292" s="218">
        <v>118</v>
      </c>
    </row>
    <row r="293" spans="1:3">
      <c r="A293" s="216">
        <v>21799</v>
      </c>
      <c r="B293" s="216" t="s">
        <v>511</v>
      </c>
      <c r="C293" s="218">
        <v>118</v>
      </c>
    </row>
    <row r="294" spans="1:3">
      <c r="A294" s="216">
        <v>2179999</v>
      </c>
      <c r="B294" s="216" t="s">
        <v>511</v>
      </c>
      <c r="C294" s="218">
        <v>118</v>
      </c>
    </row>
    <row r="295" spans="1:3">
      <c r="A295" s="216">
        <v>219</v>
      </c>
      <c r="B295" s="216" t="s">
        <v>68</v>
      </c>
      <c r="C295" s="218">
        <v>10</v>
      </c>
    </row>
    <row r="296" spans="1:3">
      <c r="A296" s="216">
        <v>21999</v>
      </c>
      <c r="B296" s="216" t="s">
        <v>73</v>
      </c>
      <c r="C296" s="218">
        <v>10</v>
      </c>
    </row>
    <row r="297" spans="1:3">
      <c r="A297" s="216">
        <v>2199999</v>
      </c>
      <c r="B297" s="216" t="s">
        <v>73</v>
      </c>
      <c r="C297" s="218">
        <v>10</v>
      </c>
    </row>
    <row r="298" spans="1:3">
      <c r="A298" s="216">
        <v>220</v>
      </c>
      <c r="B298" s="216" t="s">
        <v>512</v>
      </c>
      <c r="C298" s="218">
        <v>3692</v>
      </c>
    </row>
    <row r="299" spans="1:3">
      <c r="A299" s="216">
        <v>22001</v>
      </c>
      <c r="B299" s="216" t="s">
        <v>513</v>
      </c>
      <c r="C299" s="218">
        <v>3692</v>
      </c>
    </row>
    <row r="300" spans="1:3">
      <c r="A300" s="216">
        <v>2200101</v>
      </c>
      <c r="B300" s="216" t="s">
        <v>285</v>
      </c>
      <c r="C300" s="218">
        <v>1699</v>
      </c>
    </row>
    <row r="301" spans="1:3">
      <c r="A301" s="216">
        <v>2200109</v>
      </c>
      <c r="B301" s="216" t="s">
        <v>514</v>
      </c>
      <c r="C301" s="218">
        <v>380</v>
      </c>
    </row>
    <row r="302" spans="1:3">
      <c r="A302" s="216">
        <v>2200199</v>
      </c>
      <c r="B302" s="216" t="s">
        <v>515</v>
      </c>
      <c r="C302" s="218">
        <v>1613</v>
      </c>
    </row>
    <row r="303" spans="1:3">
      <c r="A303" s="216">
        <v>221</v>
      </c>
      <c r="B303" s="216" t="s">
        <v>65</v>
      </c>
      <c r="C303" s="218">
        <v>18567</v>
      </c>
    </row>
    <row r="304" spans="1:3">
      <c r="A304" s="216">
        <v>22101</v>
      </c>
      <c r="B304" s="216" t="s">
        <v>516</v>
      </c>
      <c r="C304" s="218">
        <v>14229</v>
      </c>
    </row>
    <row r="305" spans="1:3">
      <c r="A305" s="216">
        <v>2210199</v>
      </c>
      <c r="B305" s="216" t="s">
        <v>517</v>
      </c>
      <c r="C305" s="218">
        <v>14229</v>
      </c>
    </row>
    <row r="306" spans="1:3">
      <c r="A306" s="216">
        <v>22102</v>
      </c>
      <c r="B306" s="216" t="s">
        <v>518</v>
      </c>
      <c r="C306" s="218">
        <v>4338</v>
      </c>
    </row>
    <row r="307" spans="1:3">
      <c r="A307" s="216">
        <v>2210203</v>
      </c>
      <c r="B307" s="216" t="s">
        <v>519</v>
      </c>
      <c r="C307" s="218">
        <v>4338</v>
      </c>
    </row>
    <row r="308" spans="1:3">
      <c r="A308" s="216">
        <v>22201</v>
      </c>
      <c r="B308" s="216" t="s">
        <v>520</v>
      </c>
      <c r="C308" s="218">
        <v>1266</v>
      </c>
    </row>
    <row r="309" spans="1:3">
      <c r="A309" s="216">
        <v>2220199</v>
      </c>
      <c r="B309" s="216" t="s">
        <v>521</v>
      </c>
      <c r="C309" s="218">
        <v>1266</v>
      </c>
    </row>
    <row r="310" spans="1:3">
      <c r="A310" s="216">
        <v>224</v>
      </c>
      <c r="B310" s="216" t="s">
        <v>522</v>
      </c>
      <c r="C310" s="218">
        <v>1719</v>
      </c>
    </row>
    <row r="311" spans="1:3">
      <c r="A311" s="216">
        <v>22401</v>
      </c>
      <c r="B311" s="216" t="s">
        <v>523</v>
      </c>
      <c r="C311" s="218">
        <v>695</v>
      </c>
    </row>
    <row r="312" spans="1:3">
      <c r="A312" s="216">
        <v>2240101</v>
      </c>
      <c r="B312" s="216" t="s">
        <v>285</v>
      </c>
      <c r="C312" s="218">
        <v>695</v>
      </c>
    </row>
    <row r="313" spans="1:3">
      <c r="A313" s="216">
        <v>22402</v>
      </c>
      <c r="B313" s="216" t="s">
        <v>524</v>
      </c>
      <c r="C313" s="218">
        <v>380</v>
      </c>
    </row>
    <row r="314" spans="1:3">
      <c r="A314" s="216">
        <v>2240201</v>
      </c>
      <c r="B314" s="216" t="s">
        <v>285</v>
      </c>
      <c r="C314" s="218">
        <v>380</v>
      </c>
    </row>
    <row r="315" spans="1:3">
      <c r="A315" s="216">
        <v>22405</v>
      </c>
      <c r="B315" s="216" t="s">
        <v>525</v>
      </c>
      <c r="C315" s="218">
        <v>67</v>
      </c>
    </row>
    <row r="316" spans="1:3">
      <c r="A316" s="216">
        <v>2240501</v>
      </c>
      <c r="B316" s="216" t="s">
        <v>285</v>
      </c>
      <c r="C316" s="218">
        <v>67</v>
      </c>
    </row>
    <row r="317" spans="1:3">
      <c r="A317" s="216">
        <v>22406</v>
      </c>
      <c r="B317" s="216" t="s">
        <v>526</v>
      </c>
      <c r="C317" s="218">
        <v>64</v>
      </c>
    </row>
    <row r="318" spans="1:3">
      <c r="A318" s="216">
        <v>2240601</v>
      </c>
      <c r="B318" s="216" t="s">
        <v>527</v>
      </c>
      <c r="C318" s="218">
        <v>64</v>
      </c>
    </row>
    <row r="319" spans="1:3">
      <c r="A319" s="216">
        <v>22407</v>
      </c>
      <c r="B319" s="216" t="s">
        <v>528</v>
      </c>
      <c r="C319" s="218">
        <v>513</v>
      </c>
    </row>
    <row r="320" spans="1:3">
      <c r="A320" s="216">
        <v>2240703</v>
      </c>
      <c r="B320" s="216" t="s">
        <v>529</v>
      </c>
      <c r="C320" s="218">
        <v>513</v>
      </c>
    </row>
    <row r="321" spans="1:3">
      <c r="A321" s="216">
        <v>227</v>
      </c>
      <c r="B321" s="216" t="s">
        <v>530</v>
      </c>
      <c r="C321" s="218">
        <v>3500</v>
      </c>
    </row>
    <row r="322" spans="1:3">
      <c r="A322" s="216">
        <v>229</v>
      </c>
      <c r="B322" s="216" t="s">
        <v>73</v>
      </c>
      <c r="C322" s="218">
        <v>4725</v>
      </c>
    </row>
    <row r="323" spans="1:3">
      <c r="A323" s="216">
        <v>22999</v>
      </c>
      <c r="B323" s="216" t="s">
        <v>73</v>
      </c>
      <c r="C323" s="218">
        <v>4725</v>
      </c>
    </row>
    <row r="324" spans="1:3">
      <c r="A324" s="216">
        <v>2299999</v>
      </c>
      <c r="B324" s="216" t="s">
        <v>73</v>
      </c>
      <c r="C324" s="218">
        <v>4725</v>
      </c>
    </row>
    <row r="325" spans="1:3">
      <c r="A325" s="216">
        <v>232</v>
      </c>
      <c r="B325" s="216" t="s">
        <v>72</v>
      </c>
      <c r="C325" s="218">
        <v>8913</v>
      </c>
    </row>
    <row r="326" spans="1:3">
      <c r="A326" s="216">
        <v>23203</v>
      </c>
      <c r="B326" s="216" t="s">
        <v>531</v>
      </c>
      <c r="C326" s="218">
        <v>8913</v>
      </c>
    </row>
    <row r="327" spans="1:3">
      <c r="A327" s="216">
        <v>232099</v>
      </c>
      <c r="B327" s="216" t="s">
        <v>531</v>
      </c>
      <c r="C327" s="218">
        <v>8913</v>
      </c>
    </row>
    <row r="328" spans="1:3">
      <c r="A328" s="225" t="s">
        <v>155</v>
      </c>
      <c r="B328" s="226"/>
      <c r="C328" s="218">
        <v>260818</v>
      </c>
    </row>
  </sheetData>
  <mergeCells count="2">
    <mergeCell ref="A2:C2"/>
    <mergeCell ref="A328:B328"/>
  </mergeCells>
  <hyperlinks>
    <hyperlink ref="A1" location="'Sheet1'!A1" display="附表8"/>
  </hyperlinks>
  <pageMargins left="0.75" right="0.75" top="1" bottom="1" header="0.5" footer="0.5"/>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28"/>
  <sheetViews>
    <sheetView workbookViewId="0">
      <selection activeCell="E41" sqref="E41"/>
    </sheetView>
  </sheetViews>
  <sheetFormatPr defaultColWidth="9" defaultRowHeight="13.5" outlineLevelCol="3"/>
  <cols>
    <col min="1" max="1" width="14.5" style="205" customWidth="true"/>
    <col min="2" max="2" width="39.125" style="205" customWidth="true"/>
    <col min="3" max="3" width="31.125" style="206" customWidth="true"/>
    <col min="4" max="4" width="10.375" style="207"/>
    <col min="5" max="5" width="9" style="205"/>
    <col min="6" max="6" width="38.875" style="205" customWidth="true"/>
    <col min="7" max="16384" width="9" style="205"/>
  </cols>
  <sheetData>
    <row r="1" ht="15.75" spans="1:3">
      <c r="A1" s="208" t="s">
        <v>535</v>
      </c>
      <c r="B1" s="209"/>
      <c r="C1" s="210"/>
    </row>
    <row r="2" ht="24" spans="1:3">
      <c r="A2" s="192" t="s">
        <v>11</v>
      </c>
      <c r="B2" s="192"/>
      <c r="C2" s="192"/>
    </row>
    <row r="3" spans="1:3">
      <c r="A3" s="211" t="s">
        <v>34</v>
      </c>
      <c r="B3" s="212"/>
      <c r="C3" s="213" t="s">
        <v>219</v>
      </c>
    </row>
    <row r="4" ht="27" spans="1:3">
      <c r="A4" s="214" t="s">
        <v>281</v>
      </c>
      <c r="B4" s="215" t="s">
        <v>536</v>
      </c>
      <c r="C4" s="215" t="s">
        <v>183</v>
      </c>
    </row>
    <row r="5" spans="1:3">
      <c r="A5" s="216"/>
      <c r="B5" s="215" t="s">
        <v>282</v>
      </c>
      <c r="C5" s="217">
        <v>260818</v>
      </c>
    </row>
    <row r="6" spans="1:3">
      <c r="A6" s="216">
        <v>201</v>
      </c>
      <c r="B6" s="216" t="s">
        <v>44</v>
      </c>
      <c r="C6" s="218">
        <v>29171</v>
      </c>
    </row>
    <row r="7" spans="1:3">
      <c r="A7" s="216">
        <v>20101</v>
      </c>
      <c r="B7" s="216" t="s">
        <v>284</v>
      </c>
      <c r="C7" s="218">
        <v>756</v>
      </c>
    </row>
    <row r="8" ht="19" customHeight="true" spans="1:3">
      <c r="A8" s="216">
        <v>2010101</v>
      </c>
      <c r="B8" s="216" t="s">
        <v>285</v>
      </c>
      <c r="C8" s="218">
        <v>606</v>
      </c>
    </row>
    <row r="9" spans="1:3">
      <c r="A9" s="216">
        <v>2010108</v>
      </c>
      <c r="B9" s="216" t="s">
        <v>286</v>
      </c>
      <c r="C9" s="218">
        <v>150</v>
      </c>
    </row>
    <row r="10" spans="1:3">
      <c r="A10" s="216">
        <v>20102</v>
      </c>
      <c r="B10" s="216" t="s">
        <v>287</v>
      </c>
      <c r="C10" s="218">
        <v>635</v>
      </c>
    </row>
    <row r="11" spans="1:3">
      <c r="A11" s="216">
        <v>2010201</v>
      </c>
      <c r="B11" s="216" t="s">
        <v>285</v>
      </c>
      <c r="C11" s="218">
        <v>525</v>
      </c>
    </row>
    <row r="12" spans="1:3">
      <c r="A12" s="216">
        <v>2010206</v>
      </c>
      <c r="B12" s="216" t="s">
        <v>288</v>
      </c>
      <c r="C12" s="218">
        <v>110</v>
      </c>
    </row>
    <row r="13" spans="1:3">
      <c r="A13" s="216">
        <v>20103</v>
      </c>
      <c r="B13" s="216" t="s">
        <v>289</v>
      </c>
      <c r="C13" s="218">
        <v>9767</v>
      </c>
    </row>
    <row r="14" spans="1:3">
      <c r="A14" s="216">
        <v>2010301</v>
      </c>
      <c r="B14" s="216" t="s">
        <v>285</v>
      </c>
      <c r="C14" s="218">
        <v>3535</v>
      </c>
    </row>
    <row r="15" ht="15" customHeight="true" spans="1:3">
      <c r="A15" s="216">
        <v>2010303</v>
      </c>
      <c r="B15" s="216" t="s">
        <v>290</v>
      </c>
      <c r="C15" s="218">
        <v>256</v>
      </c>
    </row>
    <row r="16" spans="1:3">
      <c r="A16" s="216">
        <v>2010304</v>
      </c>
      <c r="B16" s="216" t="s">
        <v>291</v>
      </c>
      <c r="C16" s="218">
        <v>980</v>
      </c>
    </row>
    <row r="17" ht="12" customHeight="true" spans="1:3">
      <c r="A17" s="216">
        <v>2010305</v>
      </c>
      <c r="B17" s="216" t="s">
        <v>292</v>
      </c>
      <c r="C17" s="218">
        <v>1000</v>
      </c>
    </row>
    <row r="18" spans="1:3">
      <c r="A18" s="216">
        <v>2010306</v>
      </c>
      <c r="B18" s="216" t="s">
        <v>293</v>
      </c>
      <c r="C18" s="218">
        <v>230</v>
      </c>
    </row>
    <row r="19" ht="15" customHeight="true" spans="1:3">
      <c r="A19" s="216">
        <v>2010308</v>
      </c>
      <c r="B19" s="216" t="s">
        <v>294</v>
      </c>
      <c r="C19" s="218">
        <v>200</v>
      </c>
    </row>
    <row r="20" spans="1:3">
      <c r="A20" s="216">
        <v>2010399</v>
      </c>
      <c r="B20" s="216" t="s">
        <v>295</v>
      </c>
      <c r="C20" s="218">
        <v>3566</v>
      </c>
    </row>
    <row r="21" ht="15" customHeight="true" spans="1:3">
      <c r="A21" s="216">
        <v>20104</v>
      </c>
      <c r="B21" s="216" t="s">
        <v>296</v>
      </c>
      <c r="C21" s="218">
        <v>1195</v>
      </c>
    </row>
    <row r="22" spans="1:3">
      <c r="A22" s="216">
        <v>2010401</v>
      </c>
      <c r="B22" s="216" t="s">
        <v>285</v>
      </c>
      <c r="C22" s="218">
        <v>850</v>
      </c>
    </row>
    <row r="23" ht="18" customHeight="true" spans="1:3">
      <c r="A23" s="216">
        <v>2010499</v>
      </c>
      <c r="B23" s="216" t="s">
        <v>297</v>
      </c>
      <c r="C23" s="218">
        <v>345</v>
      </c>
    </row>
    <row r="24" spans="1:3">
      <c r="A24" s="216">
        <v>20105</v>
      </c>
      <c r="B24" s="216" t="s">
        <v>298</v>
      </c>
      <c r="C24" s="218">
        <v>420</v>
      </c>
    </row>
    <row r="25" spans="1:3">
      <c r="A25" s="216">
        <v>2010501</v>
      </c>
      <c r="B25" s="216" t="s">
        <v>285</v>
      </c>
      <c r="C25" s="218">
        <v>238</v>
      </c>
    </row>
    <row r="26" spans="1:3">
      <c r="A26" s="216">
        <v>2010507</v>
      </c>
      <c r="B26" s="216" t="s">
        <v>299</v>
      </c>
      <c r="C26" s="218">
        <v>82</v>
      </c>
    </row>
    <row r="27" spans="1:3">
      <c r="A27" s="216">
        <v>2010508</v>
      </c>
      <c r="B27" s="216" t="s">
        <v>300</v>
      </c>
      <c r="C27" s="218">
        <v>100</v>
      </c>
    </row>
    <row r="28" spans="1:3">
      <c r="A28" s="216">
        <v>20106</v>
      </c>
      <c r="B28" s="216" t="s">
        <v>301</v>
      </c>
      <c r="C28" s="218">
        <v>2251</v>
      </c>
    </row>
    <row r="29" spans="1:3">
      <c r="A29" s="216">
        <v>2010601</v>
      </c>
      <c r="B29" s="216" t="s">
        <v>285</v>
      </c>
      <c r="C29" s="218">
        <v>1035</v>
      </c>
    </row>
    <row r="30" spans="1:3">
      <c r="A30" s="216">
        <v>2010604</v>
      </c>
      <c r="B30" s="216" t="s">
        <v>302</v>
      </c>
      <c r="C30" s="218">
        <v>400</v>
      </c>
    </row>
    <row r="31" ht="17" customHeight="true" spans="1:3">
      <c r="A31" s="216">
        <v>2010605</v>
      </c>
      <c r="B31" s="216" t="s">
        <v>303</v>
      </c>
      <c r="C31" s="218">
        <v>200</v>
      </c>
    </row>
    <row r="32" spans="1:3">
      <c r="A32" s="216">
        <v>2010607</v>
      </c>
      <c r="B32" s="216" t="s">
        <v>304</v>
      </c>
      <c r="C32" s="218">
        <v>500</v>
      </c>
    </row>
    <row r="33" spans="1:3">
      <c r="A33" s="216">
        <v>2010608</v>
      </c>
      <c r="B33" s="216" t="s">
        <v>305</v>
      </c>
      <c r="C33" s="218">
        <v>116</v>
      </c>
    </row>
    <row r="34" spans="1:3">
      <c r="A34" s="216">
        <v>20107</v>
      </c>
      <c r="B34" s="216" t="s">
        <v>306</v>
      </c>
      <c r="C34" s="218">
        <v>2200</v>
      </c>
    </row>
    <row r="35" spans="1:3">
      <c r="A35" s="216">
        <v>2010710</v>
      </c>
      <c r="B35" s="216" t="s">
        <v>307</v>
      </c>
      <c r="C35" s="218">
        <v>2200</v>
      </c>
    </row>
    <row r="36" ht="15" customHeight="true" spans="1:3">
      <c r="A36" s="216">
        <v>20108</v>
      </c>
      <c r="B36" s="216" t="s">
        <v>308</v>
      </c>
      <c r="C36" s="218">
        <v>775</v>
      </c>
    </row>
    <row r="37" spans="1:3">
      <c r="A37" s="216">
        <v>2010801</v>
      </c>
      <c r="B37" s="216" t="s">
        <v>285</v>
      </c>
      <c r="C37" s="218">
        <v>525</v>
      </c>
    </row>
    <row r="38" spans="1:3">
      <c r="A38" s="216">
        <v>2010804</v>
      </c>
      <c r="B38" s="216" t="s">
        <v>309</v>
      </c>
      <c r="C38" s="218">
        <v>250</v>
      </c>
    </row>
    <row r="39" ht="12" customHeight="true" spans="1:3">
      <c r="A39" s="216">
        <v>20111</v>
      </c>
      <c r="B39" s="216" t="s">
        <v>310</v>
      </c>
      <c r="C39" s="218">
        <v>1703</v>
      </c>
    </row>
    <row r="40" spans="1:3">
      <c r="A40" s="216">
        <v>2011101</v>
      </c>
      <c r="B40" s="216" t="s">
        <v>285</v>
      </c>
      <c r="C40" s="218">
        <v>1703</v>
      </c>
    </row>
    <row r="41" ht="12" customHeight="true" spans="1:3">
      <c r="A41" s="216">
        <v>20113</v>
      </c>
      <c r="B41" s="216" t="s">
        <v>311</v>
      </c>
      <c r="C41" s="218">
        <v>943</v>
      </c>
    </row>
    <row r="42" spans="1:3">
      <c r="A42" s="216">
        <v>2011308</v>
      </c>
      <c r="B42" s="216" t="s">
        <v>312</v>
      </c>
      <c r="C42" s="218">
        <v>943</v>
      </c>
    </row>
    <row r="43" spans="1:3">
      <c r="A43" s="216">
        <v>20114</v>
      </c>
      <c r="B43" s="216" t="s">
        <v>313</v>
      </c>
      <c r="C43" s="218">
        <v>135</v>
      </c>
    </row>
    <row r="44" spans="1:3">
      <c r="A44" s="216">
        <v>2011401</v>
      </c>
      <c r="B44" s="216" t="s">
        <v>285</v>
      </c>
      <c r="C44" s="218">
        <v>135</v>
      </c>
    </row>
    <row r="45" spans="1:3">
      <c r="A45" s="216">
        <v>20126</v>
      </c>
      <c r="B45" s="216" t="s">
        <v>314</v>
      </c>
      <c r="C45" s="218">
        <v>166</v>
      </c>
    </row>
    <row r="46" spans="1:3">
      <c r="A46" s="216">
        <v>2012601</v>
      </c>
      <c r="B46" s="216" t="s">
        <v>285</v>
      </c>
      <c r="C46" s="218">
        <v>166</v>
      </c>
    </row>
    <row r="47" spans="1:3">
      <c r="A47" s="216">
        <v>20128</v>
      </c>
      <c r="B47" s="216" t="s">
        <v>315</v>
      </c>
      <c r="C47" s="218">
        <v>205</v>
      </c>
    </row>
    <row r="48" ht="18" customHeight="true" spans="1:3">
      <c r="A48" s="216">
        <v>2012801</v>
      </c>
      <c r="B48" s="216" t="s">
        <v>285</v>
      </c>
      <c r="C48" s="218">
        <v>205</v>
      </c>
    </row>
    <row r="49" spans="1:3">
      <c r="A49" s="216">
        <v>20129</v>
      </c>
      <c r="B49" s="216" t="s">
        <v>316</v>
      </c>
      <c r="C49" s="218">
        <v>644</v>
      </c>
    </row>
    <row r="50" spans="1:3">
      <c r="A50" s="216">
        <v>2012901</v>
      </c>
      <c r="B50" s="216" t="s">
        <v>285</v>
      </c>
      <c r="C50" s="218">
        <v>644</v>
      </c>
    </row>
    <row r="51" ht="18" customHeight="true" spans="1:3">
      <c r="A51" s="216">
        <v>20131</v>
      </c>
      <c r="B51" s="216" t="s">
        <v>317</v>
      </c>
      <c r="C51" s="218">
        <v>2885</v>
      </c>
    </row>
    <row r="52" spans="1:3">
      <c r="A52" s="216">
        <v>2013101</v>
      </c>
      <c r="B52" s="216" t="s">
        <v>285</v>
      </c>
      <c r="C52" s="218">
        <v>1585</v>
      </c>
    </row>
    <row r="53" ht="15" customHeight="true" spans="1:3">
      <c r="A53" s="216">
        <v>2013103</v>
      </c>
      <c r="B53" s="216" t="s">
        <v>290</v>
      </c>
      <c r="C53" s="218">
        <v>500</v>
      </c>
    </row>
    <row r="54" spans="1:3">
      <c r="A54" s="216">
        <v>2013199</v>
      </c>
      <c r="B54" s="216" t="s">
        <v>318</v>
      </c>
      <c r="C54" s="218">
        <v>800</v>
      </c>
    </row>
    <row r="55" spans="1:3">
      <c r="A55" s="216">
        <v>20132</v>
      </c>
      <c r="B55" s="216" t="s">
        <v>319</v>
      </c>
      <c r="C55" s="218">
        <v>868</v>
      </c>
    </row>
    <row r="56" spans="1:3">
      <c r="A56" s="216">
        <v>2013201</v>
      </c>
      <c r="B56" s="216" t="s">
        <v>285</v>
      </c>
      <c r="C56" s="218">
        <v>711</v>
      </c>
    </row>
    <row r="57" ht="15" customHeight="true" spans="1:3">
      <c r="A57" s="216">
        <v>2013299</v>
      </c>
      <c r="B57" s="216" t="s">
        <v>320</v>
      </c>
      <c r="C57" s="218">
        <v>157</v>
      </c>
    </row>
    <row r="58" spans="1:3">
      <c r="A58" s="216">
        <v>20133</v>
      </c>
      <c r="B58" s="216" t="s">
        <v>321</v>
      </c>
      <c r="C58" s="218">
        <v>509</v>
      </c>
    </row>
    <row r="59" spans="1:3">
      <c r="A59" s="216">
        <v>2013301</v>
      </c>
      <c r="B59" s="216" t="s">
        <v>285</v>
      </c>
      <c r="C59" s="218">
        <v>509</v>
      </c>
    </row>
    <row r="60" spans="1:3">
      <c r="A60" s="216">
        <v>20134</v>
      </c>
      <c r="B60" s="216" t="s">
        <v>322</v>
      </c>
      <c r="C60" s="218">
        <v>168</v>
      </c>
    </row>
    <row r="61" ht="15" customHeight="true" spans="1:3">
      <c r="A61" s="216">
        <v>2013401</v>
      </c>
      <c r="B61" s="216" t="s">
        <v>285</v>
      </c>
      <c r="C61" s="218">
        <v>168</v>
      </c>
    </row>
    <row r="62" spans="1:3">
      <c r="A62" s="216">
        <v>20138</v>
      </c>
      <c r="B62" s="216" t="s">
        <v>323</v>
      </c>
      <c r="C62" s="218">
        <v>2096</v>
      </c>
    </row>
    <row r="63" spans="1:3">
      <c r="A63" s="216">
        <v>2013801</v>
      </c>
      <c r="B63" s="216" t="s">
        <v>285</v>
      </c>
      <c r="C63" s="218">
        <v>1320</v>
      </c>
    </row>
    <row r="64" ht="15" customHeight="true" spans="1:3">
      <c r="A64" s="216">
        <v>2013899</v>
      </c>
      <c r="B64" s="216" t="s">
        <v>324</v>
      </c>
      <c r="C64" s="218">
        <v>776</v>
      </c>
    </row>
    <row r="65" spans="1:3">
      <c r="A65" s="216">
        <v>20199</v>
      </c>
      <c r="B65" s="216" t="s">
        <v>325</v>
      </c>
      <c r="C65" s="218">
        <v>850</v>
      </c>
    </row>
    <row r="66" spans="1:3">
      <c r="A66" s="216">
        <v>2019999</v>
      </c>
      <c r="B66" s="216" t="s">
        <v>325</v>
      </c>
      <c r="C66" s="218">
        <v>850</v>
      </c>
    </row>
    <row r="67" ht="13" customHeight="true" spans="1:3">
      <c r="A67" s="216">
        <v>203</v>
      </c>
      <c r="B67" s="216" t="s">
        <v>326</v>
      </c>
      <c r="C67" s="218">
        <v>267</v>
      </c>
    </row>
    <row r="68" spans="1:3">
      <c r="A68" s="216">
        <v>20306</v>
      </c>
      <c r="B68" s="216" t="s">
        <v>327</v>
      </c>
      <c r="C68" s="218">
        <v>267</v>
      </c>
    </row>
    <row r="69" spans="1:3">
      <c r="A69" s="216">
        <v>2030601</v>
      </c>
      <c r="B69" s="216" t="s">
        <v>328</v>
      </c>
      <c r="C69" s="218">
        <v>267</v>
      </c>
    </row>
    <row r="70" s="205" customFormat="true" ht="18" customHeight="true" spans="1:4">
      <c r="A70" s="216">
        <v>204</v>
      </c>
      <c r="B70" s="216" t="s">
        <v>329</v>
      </c>
      <c r="C70" s="218">
        <v>12941</v>
      </c>
      <c r="D70" s="207"/>
    </row>
    <row r="71" spans="1:3">
      <c r="A71" s="216">
        <v>20401</v>
      </c>
      <c r="B71" s="216" t="s">
        <v>330</v>
      </c>
      <c r="C71" s="218">
        <v>28</v>
      </c>
    </row>
    <row r="72" ht="20" customHeight="true" spans="1:3">
      <c r="A72" s="216">
        <v>2040101</v>
      </c>
      <c r="B72" s="216" t="s">
        <v>330</v>
      </c>
      <c r="C72" s="218">
        <v>28</v>
      </c>
    </row>
    <row r="73" spans="1:3">
      <c r="A73" s="216">
        <v>20402</v>
      </c>
      <c r="B73" s="216" t="s">
        <v>331</v>
      </c>
      <c r="C73" s="218">
        <v>9400</v>
      </c>
    </row>
    <row r="74" ht="21" customHeight="true" spans="1:3">
      <c r="A74" s="216">
        <v>2040201</v>
      </c>
      <c r="B74" s="216" t="s">
        <v>285</v>
      </c>
      <c r="C74" s="218">
        <v>1236</v>
      </c>
    </row>
    <row r="75" spans="1:3">
      <c r="A75" s="216">
        <v>2040202</v>
      </c>
      <c r="B75" s="216" t="s">
        <v>332</v>
      </c>
      <c r="C75" s="218">
        <v>3350</v>
      </c>
    </row>
    <row r="76" spans="1:3">
      <c r="A76" s="216">
        <v>2040219</v>
      </c>
      <c r="B76" s="216" t="s">
        <v>304</v>
      </c>
      <c r="C76" s="218">
        <v>1085</v>
      </c>
    </row>
    <row r="77" spans="1:3">
      <c r="A77" s="216">
        <v>2040220</v>
      </c>
      <c r="B77" s="216" t="s">
        <v>333</v>
      </c>
      <c r="C77" s="218">
        <v>1000</v>
      </c>
    </row>
    <row r="78" spans="1:3">
      <c r="A78" s="216">
        <v>2040299</v>
      </c>
      <c r="B78" s="216" t="s">
        <v>334</v>
      </c>
      <c r="C78" s="218">
        <v>2729</v>
      </c>
    </row>
    <row r="79" spans="1:3">
      <c r="A79" s="216">
        <v>20406</v>
      </c>
      <c r="B79" s="216" t="s">
        <v>335</v>
      </c>
      <c r="C79" s="218">
        <v>805</v>
      </c>
    </row>
    <row r="80" ht="27" customHeight="true" spans="1:3">
      <c r="A80" s="216">
        <v>2040601</v>
      </c>
      <c r="B80" s="216" t="s">
        <v>285</v>
      </c>
      <c r="C80" s="218">
        <v>805</v>
      </c>
    </row>
    <row r="81" spans="1:3">
      <c r="A81" s="216">
        <v>20499</v>
      </c>
      <c r="B81" s="216" t="s">
        <v>336</v>
      </c>
      <c r="C81" s="218">
        <v>2708</v>
      </c>
    </row>
    <row r="82" ht="21" customHeight="true" spans="1:3">
      <c r="A82" s="216">
        <v>2049999</v>
      </c>
      <c r="B82" s="216" t="s">
        <v>336</v>
      </c>
      <c r="C82" s="218">
        <v>2708</v>
      </c>
    </row>
    <row r="83" spans="1:3">
      <c r="A83" s="216">
        <v>205</v>
      </c>
      <c r="B83" s="216" t="s">
        <v>337</v>
      </c>
      <c r="C83" s="218">
        <v>29945</v>
      </c>
    </row>
    <row r="84" ht="18" customHeight="true" spans="1:3">
      <c r="A84" s="216">
        <v>20501</v>
      </c>
      <c r="B84" s="216" t="s">
        <v>338</v>
      </c>
      <c r="C84" s="218">
        <v>1081</v>
      </c>
    </row>
    <row r="85" spans="1:3">
      <c r="A85" s="216">
        <v>2050101</v>
      </c>
      <c r="B85" s="216" t="s">
        <v>285</v>
      </c>
      <c r="C85" s="218">
        <v>1081</v>
      </c>
    </row>
    <row r="86" ht="18" customHeight="true" spans="1:3">
      <c r="A86" s="216">
        <v>20502</v>
      </c>
      <c r="B86" s="216" t="s">
        <v>339</v>
      </c>
      <c r="C86" s="218">
        <v>23678</v>
      </c>
    </row>
    <row r="87" spans="1:3">
      <c r="A87" s="216">
        <v>2050201</v>
      </c>
      <c r="B87" s="216" t="s">
        <v>340</v>
      </c>
      <c r="C87" s="218">
        <v>504</v>
      </c>
    </row>
    <row r="88" spans="1:3">
      <c r="A88" s="216">
        <v>2050202</v>
      </c>
      <c r="B88" s="216" t="s">
        <v>341</v>
      </c>
      <c r="C88" s="218">
        <v>7804</v>
      </c>
    </row>
    <row r="89" spans="1:3">
      <c r="A89" s="216">
        <v>2050203</v>
      </c>
      <c r="B89" s="216" t="s">
        <v>342</v>
      </c>
      <c r="C89" s="218">
        <v>9912</v>
      </c>
    </row>
    <row r="90" spans="1:3">
      <c r="A90" s="216">
        <v>2050204</v>
      </c>
      <c r="B90" s="216" t="s">
        <v>343</v>
      </c>
      <c r="C90" s="218">
        <v>5458</v>
      </c>
    </row>
    <row r="91" spans="1:3">
      <c r="A91" s="216">
        <v>20503</v>
      </c>
      <c r="B91" s="216" t="s">
        <v>344</v>
      </c>
      <c r="C91" s="218">
        <v>2663</v>
      </c>
    </row>
    <row r="92" spans="1:3">
      <c r="A92" s="216">
        <v>2050302</v>
      </c>
      <c r="B92" s="216" t="s">
        <v>345</v>
      </c>
      <c r="C92" s="218">
        <v>2663</v>
      </c>
    </row>
    <row r="93" spans="1:3">
      <c r="A93" s="216">
        <v>20507</v>
      </c>
      <c r="B93" s="216" t="s">
        <v>346</v>
      </c>
      <c r="C93" s="218">
        <v>883</v>
      </c>
    </row>
    <row r="94" spans="1:3">
      <c r="A94" s="216">
        <v>2050701</v>
      </c>
      <c r="B94" s="216" t="s">
        <v>347</v>
      </c>
      <c r="C94" s="218">
        <v>883</v>
      </c>
    </row>
    <row r="95" spans="1:3">
      <c r="A95" s="216">
        <v>20508</v>
      </c>
      <c r="B95" s="216" t="s">
        <v>348</v>
      </c>
      <c r="C95" s="218">
        <v>285</v>
      </c>
    </row>
    <row r="96" spans="1:3">
      <c r="A96" s="216">
        <v>2050802</v>
      </c>
      <c r="B96" s="216" t="s">
        <v>349</v>
      </c>
      <c r="C96" s="218">
        <v>285</v>
      </c>
    </row>
    <row r="97" spans="1:3">
      <c r="A97" s="216">
        <v>20509</v>
      </c>
      <c r="B97" s="216" t="s">
        <v>350</v>
      </c>
      <c r="C97" s="218">
        <v>1355</v>
      </c>
    </row>
    <row r="98" spans="1:3">
      <c r="A98" s="216">
        <v>2050999</v>
      </c>
      <c r="B98" s="216" t="s">
        <v>351</v>
      </c>
      <c r="C98" s="218">
        <v>1355</v>
      </c>
    </row>
    <row r="99" spans="1:3">
      <c r="A99" s="216">
        <v>206</v>
      </c>
      <c r="B99" s="216" t="s">
        <v>352</v>
      </c>
      <c r="C99" s="218">
        <v>5591</v>
      </c>
    </row>
    <row r="100" spans="1:3">
      <c r="A100" s="216">
        <v>20601</v>
      </c>
      <c r="B100" s="216" t="s">
        <v>353</v>
      </c>
      <c r="C100" s="218">
        <v>345</v>
      </c>
    </row>
    <row r="101" spans="1:3">
      <c r="A101" s="216">
        <v>2060101</v>
      </c>
      <c r="B101" s="216" t="s">
        <v>285</v>
      </c>
      <c r="C101" s="218">
        <v>345</v>
      </c>
    </row>
    <row r="102" spans="1:3">
      <c r="A102" s="216">
        <v>20604</v>
      </c>
      <c r="B102" s="216" t="s">
        <v>354</v>
      </c>
      <c r="C102" s="218">
        <v>1850</v>
      </c>
    </row>
    <row r="103" spans="1:3">
      <c r="A103" s="216">
        <v>2060499</v>
      </c>
      <c r="B103" s="216" t="s">
        <v>355</v>
      </c>
      <c r="C103" s="218">
        <v>1850</v>
      </c>
    </row>
    <row r="104" spans="1:3">
      <c r="A104" s="216">
        <v>20605</v>
      </c>
      <c r="B104" s="216" t="s">
        <v>356</v>
      </c>
      <c r="C104" s="218">
        <v>191</v>
      </c>
    </row>
    <row r="105" spans="1:3">
      <c r="A105" s="216">
        <v>2060599</v>
      </c>
      <c r="B105" s="216" t="s">
        <v>357</v>
      </c>
      <c r="C105" s="218">
        <v>191</v>
      </c>
    </row>
    <row r="106" spans="1:3">
      <c r="A106" s="216">
        <v>20607</v>
      </c>
      <c r="B106" s="216" t="s">
        <v>358</v>
      </c>
      <c r="C106" s="218">
        <v>365</v>
      </c>
    </row>
    <row r="107" spans="1:3">
      <c r="A107" s="216">
        <v>2060799</v>
      </c>
      <c r="B107" s="216" t="s">
        <v>359</v>
      </c>
      <c r="C107" s="218">
        <v>365</v>
      </c>
    </row>
    <row r="108" spans="1:3">
      <c r="A108" s="216">
        <v>20609</v>
      </c>
      <c r="B108" s="216" t="s">
        <v>360</v>
      </c>
      <c r="C108" s="218">
        <v>40</v>
      </c>
    </row>
    <row r="109" spans="1:3">
      <c r="A109" s="216">
        <v>2060999</v>
      </c>
      <c r="B109" s="216" t="s">
        <v>360</v>
      </c>
      <c r="C109" s="218">
        <v>40</v>
      </c>
    </row>
    <row r="110" spans="1:3">
      <c r="A110" s="216">
        <v>20699</v>
      </c>
      <c r="B110" s="216" t="s">
        <v>361</v>
      </c>
      <c r="C110" s="218">
        <v>2800</v>
      </c>
    </row>
    <row r="111" spans="1:3">
      <c r="A111" s="216">
        <v>2069999</v>
      </c>
      <c r="B111" s="216" t="s">
        <v>361</v>
      </c>
      <c r="C111" s="218">
        <v>2800</v>
      </c>
    </row>
    <row r="112" s="205" customFormat="true" spans="1:4">
      <c r="A112" s="219">
        <v>207</v>
      </c>
      <c r="B112" s="219" t="s">
        <v>362</v>
      </c>
      <c r="C112" s="220">
        <v>4321</v>
      </c>
      <c r="D112" s="207"/>
    </row>
    <row r="113" spans="1:3">
      <c r="A113" s="216">
        <v>20701</v>
      </c>
      <c r="B113" s="216" t="s">
        <v>363</v>
      </c>
      <c r="C113" s="218">
        <v>2514</v>
      </c>
    </row>
    <row r="114" spans="1:3">
      <c r="A114" s="216">
        <v>2070101</v>
      </c>
      <c r="B114" s="216" t="s">
        <v>285</v>
      </c>
      <c r="C114" s="218">
        <v>856</v>
      </c>
    </row>
    <row r="115" spans="1:3">
      <c r="A115" s="216">
        <v>2070104</v>
      </c>
      <c r="B115" s="216" t="s">
        <v>364</v>
      </c>
      <c r="C115" s="218">
        <v>97</v>
      </c>
    </row>
    <row r="116" spans="1:3">
      <c r="A116" s="216">
        <v>2070105</v>
      </c>
      <c r="B116" s="216" t="s">
        <v>365</v>
      </c>
      <c r="C116" s="218">
        <v>100</v>
      </c>
    </row>
    <row r="117" spans="1:3">
      <c r="A117" s="216">
        <v>2070106</v>
      </c>
      <c r="B117" s="216" t="s">
        <v>366</v>
      </c>
      <c r="C117" s="218">
        <v>524</v>
      </c>
    </row>
    <row r="118" spans="1:3">
      <c r="A118" s="216">
        <v>2070107</v>
      </c>
      <c r="B118" s="216" t="s">
        <v>367</v>
      </c>
      <c r="C118" s="218">
        <v>60</v>
      </c>
    </row>
    <row r="119" spans="1:3">
      <c r="A119" s="216">
        <v>2070108</v>
      </c>
      <c r="B119" s="216" t="s">
        <v>368</v>
      </c>
      <c r="C119" s="218">
        <v>100</v>
      </c>
    </row>
    <row r="120" spans="1:3">
      <c r="A120" s="216">
        <v>2070109</v>
      </c>
      <c r="B120" s="216" t="s">
        <v>369</v>
      </c>
      <c r="C120" s="218">
        <v>99</v>
      </c>
    </row>
    <row r="121" spans="1:3">
      <c r="A121" s="216">
        <v>2070111</v>
      </c>
      <c r="B121" s="216" t="s">
        <v>370</v>
      </c>
      <c r="C121" s="218">
        <v>74</v>
      </c>
    </row>
    <row r="122" spans="1:3">
      <c r="A122" s="216">
        <v>2070112</v>
      </c>
      <c r="B122" s="216" t="s">
        <v>369</v>
      </c>
      <c r="C122" s="218">
        <v>184</v>
      </c>
    </row>
    <row r="123" spans="1:3">
      <c r="A123" s="216">
        <v>2070112</v>
      </c>
      <c r="B123" s="216" t="s">
        <v>371</v>
      </c>
      <c r="C123" s="218">
        <v>156</v>
      </c>
    </row>
    <row r="124" spans="1:3">
      <c r="A124" s="216">
        <v>2070199</v>
      </c>
      <c r="B124" s="216" t="s">
        <v>372</v>
      </c>
      <c r="C124" s="218">
        <v>264</v>
      </c>
    </row>
    <row r="125" spans="1:3">
      <c r="A125" s="216">
        <v>20702</v>
      </c>
      <c r="B125" s="216" t="s">
        <v>373</v>
      </c>
      <c r="C125" s="218">
        <v>115</v>
      </c>
    </row>
    <row r="126" spans="1:3">
      <c r="A126" s="216">
        <v>2070204</v>
      </c>
      <c r="B126" s="216" t="s">
        <v>374</v>
      </c>
      <c r="C126" s="218">
        <v>115</v>
      </c>
    </row>
    <row r="127" spans="1:3">
      <c r="A127" s="216">
        <v>20703</v>
      </c>
      <c r="B127" s="216" t="s">
        <v>375</v>
      </c>
      <c r="C127" s="218">
        <v>112</v>
      </c>
    </row>
    <row r="128" spans="1:3">
      <c r="A128" s="216">
        <v>2070399</v>
      </c>
      <c r="B128" s="216" t="s">
        <v>376</v>
      </c>
      <c r="C128" s="218">
        <v>112</v>
      </c>
    </row>
    <row r="129" spans="1:3">
      <c r="A129" s="216">
        <v>20706</v>
      </c>
      <c r="B129" s="216" t="s">
        <v>377</v>
      </c>
      <c r="C129" s="218">
        <v>52</v>
      </c>
    </row>
    <row r="130" spans="1:3">
      <c r="A130" s="216">
        <v>2070699</v>
      </c>
      <c r="B130" s="216" t="s">
        <v>378</v>
      </c>
      <c r="C130" s="218">
        <v>52</v>
      </c>
    </row>
    <row r="131" spans="1:3">
      <c r="A131" s="216">
        <v>20708</v>
      </c>
      <c r="B131" s="216" t="s">
        <v>379</v>
      </c>
      <c r="C131" s="218">
        <v>1294</v>
      </c>
    </row>
    <row r="132" spans="1:3">
      <c r="A132" s="216">
        <v>2070801</v>
      </c>
      <c r="B132" s="216" t="s">
        <v>285</v>
      </c>
      <c r="C132" s="218">
        <v>1294</v>
      </c>
    </row>
    <row r="133" spans="1:3">
      <c r="A133" s="216">
        <v>20799</v>
      </c>
      <c r="B133" s="216" t="s">
        <v>380</v>
      </c>
      <c r="C133" s="218">
        <v>234</v>
      </c>
    </row>
    <row r="134" spans="1:3">
      <c r="A134" s="216">
        <v>2079999</v>
      </c>
      <c r="B134" s="216" t="s">
        <v>380</v>
      </c>
      <c r="C134" s="218">
        <v>234</v>
      </c>
    </row>
    <row r="135" spans="1:3">
      <c r="A135" s="216">
        <v>208</v>
      </c>
      <c r="B135" s="216" t="s">
        <v>381</v>
      </c>
      <c r="C135" s="218">
        <v>36511</v>
      </c>
    </row>
    <row r="136" spans="1:3">
      <c r="A136" s="216">
        <v>20801</v>
      </c>
      <c r="B136" s="216" t="s">
        <v>382</v>
      </c>
      <c r="C136" s="218">
        <v>1910</v>
      </c>
    </row>
    <row r="137" spans="1:3">
      <c r="A137" s="216">
        <v>2080101</v>
      </c>
      <c r="B137" s="216" t="s">
        <v>285</v>
      </c>
      <c r="C137" s="218">
        <v>1910</v>
      </c>
    </row>
    <row r="138" spans="1:3">
      <c r="A138" s="216">
        <v>20802</v>
      </c>
      <c r="B138" s="216" t="s">
        <v>383</v>
      </c>
      <c r="C138" s="218">
        <v>1085</v>
      </c>
    </row>
    <row r="139" spans="1:3">
      <c r="A139" s="216">
        <v>2080201</v>
      </c>
      <c r="B139" s="216" t="s">
        <v>285</v>
      </c>
      <c r="C139" s="218">
        <v>685</v>
      </c>
    </row>
    <row r="140" spans="1:3">
      <c r="A140" s="216">
        <v>2080299</v>
      </c>
      <c r="B140" s="216" t="s">
        <v>384</v>
      </c>
      <c r="C140" s="218">
        <v>400</v>
      </c>
    </row>
    <row r="141" spans="1:3">
      <c r="A141" s="216">
        <v>20805</v>
      </c>
      <c r="B141" s="216" t="s">
        <v>385</v>
      </c>
      <c r="C141" s="218">
        <v>15216</v>
      </c>
    </row>
    <row r="142" spans="1:3">
      <c r="A142" s="216">
        <v>2080505</v>
      </c>
      <c r="B142" s="216" t="s">
        <v>386</v>
      </c>
      <c r="C142" s="218">
        <v>14129</v>
      </c>
    </row>
    <row r="143" spans="1:3">
      <c r="A143" s="216">
        <v>2080506</v>
      </c>
      <c r="B143" s="216" t="s">
        <v>387</v>
      </c>
      <c r="C143" s="218">
        <v>1087</v>
      </c>
    </row>
    <row r="144" spans="1:3">
      <c r="A144" s="216">
        <v>20807</v>
      </c>
      <c r="B144" s="216" t="s">
        <v>388</v>
      </c>
      <c r="C144" s="218">
        <v>2605</v>
      </c>
    </row>
    <row r="145" spans="1:3">
      <c r="A145" s="216">
        <v>2080799</v>
      </c>
      <c r="B145" s="216" t="s">
        <v>389</v>
      </c>
      <c r="C145" s="218">
        <v>2605</v>
      </c>
    </row>
    <row r="146" spans="1:3">
      <c r="A146" s="216">
        <v>20808</v>
      </c>
      <c r="B146" s="216" t="s">
        <v>390</v>
      </c>
      <c r="C146" s="218">
        <v>3363</v>
      </c>
    </row>
    <row r="147" spans="1:3">
      <c r="A147" s="216">
        <v>2080899</v>
      </c>
      <c r="B147" s="216" t="s">
        <v>391</v>
      </c>
      <c r="C147" s="218">
        <v>3363</v>
      </c>
    </row>
    <row r="148" spans="1:3">
      <c r="A148" s="216">
        <v>20809</v>
      </c>
      <c r="B148" s="216" t="s">
        <v>392</v>
      </c>
      <c r="C148" s="218">
        <v>971</v>
      </c>
    </row>
    <row r="149" spans="1:3">
      <c r="A149" s="216">
        <v>2080999</v>
      </c>
      <c r="B149" s="216" t="s">
        <v>393</v>
      </c>
      <c r="C149" s="218">
        <v>971</v>
      </c>
    </row>
    <row r="150" spans="1:3">
      <c r="A150" s="216">
        <v>20810</v>
      </c>
      <c r="B150" s="216" t="s">
        <v>394</v>
      </c>
      <c r="C150" s="218">
        <v>358</v>
      </c>
    </row>
    <row r="151" spans="1:3">
      <c r="A151" s="216">
        <v>2081002</v>
      </c>
      <c r="B151" s="216" t="s">
        <v>395</v>
      </c>
      <c r="C151" s="218">
        <v>358</v>
      </c>
    </row>
    <row r="152" spans="1:3">
      <c r="A152" s="216">
        <v>20811</v>
      </c>
      <c r="B152" s="216" t="s">
        <v>396</v>
      </c>
      <c r="C152" s="218">
        <v>813</v>
      </c>
    </row>
    <row r="153" spans="1:3">
      <c r="A153" s="216">
        <v>2081101</v>
      </c>
      <c r="B153" s="216" t="s">
        <v>285</v>
      </c>
      <c r="C153" s="218">
        <v>261</v>
      </c>
    </row>
    <row r="154" spans="1:3">
      <c r="A154" s="216">
        <v>2081104</v>
      </c>
      <c r="B154" s="216" t="s">
        <v>397</v>
      </c>
      <c r="C154" s="218">
        <v>110</v>
      </c>
    </row>
    <row r="155" spans="1:3">
      <c r="A155" s="216">
        <v>2081105</v>
      </c>
      <c r="B155" s="216" t="s">
        <v>398</v>
      </c>
      <c r="C155" s="218">
        <v>170</v>
      </c>
    </row>
    <row r="156" spans="1:3">
      <c r="A156" s="216">
        <v>2081107</v>
      </c>
      <c r="B156" s="216" t="s">
        <v>399</v>
      </c>
      <c r="C156" s="218">
        <v>272</v>
      </c>
    </row>
    <row r="157" spans="1:3">
      <c r="A157" s="216">
        <v>20819</v>
      </c>
      <c r="B157" s="216" t="s">
        <v>400</v>
      </c>
      <c r="C157" s="218">
        <v>3851</v>
      </c>
    </row>
    <row r="158" spans="1:3">
      <c r="A158" s="216">
        <v>2081901</v>
      </c>
      <c r="B158" s="216" t="s">
        <v>401</v>
      </c>
      <c r="C158" s="218">
        <v>1935</v>
      </c>
    </row>
    <row r="159" spans="1:3">
      <c r="A159" s="216">
        <v>2081902</v>
      </c>
      <c r="B159" s="216" t="s">
        <v>402</v>
      </c>
      <c r="C159" s="218">
        <v>1916</v>
      </c>
    </row>
    <row r="160" spans="1:3">
      <c r="A160" s="216">
        <v>20820</v>
      </c>
      <c r="B160" s="216" t="s">
        <v>403</v>
      </c>
      <c r="C160" s="218">
        <v>123</v>
      </c>
    </row>
    <row r="161" spans="1:3">
      <c r="A161" s="216">
        <v>2082001</v>
      </c>
      <c r="B161" s="216" t="s">
        <v>404</v>
      </c>
      <c r="C161" s="218">
        <v>100</v>
      </c>
    </row>
    <row r="162" spans="1:3">
      <c r="A162" s="216">
        <v>2082002</v>
      </c>
      <c r="B162" s="216" t="s">
        <v>405</v>
      </c>
      <c r="C162" s="218">
        <v>23</v>
      </c>
    </row>
    <row r="163" spans="1:3">
      <c r="A163" s="216">
        <v>20821</v>
      </c>
      <c r="B163" s="216" t="s">
        <v>406</v>
      </c>
      <c r="C163" s="218">
        <v>604</v>
      </c>
    </row>
    <row r="164" spans="1:3">
      <c r="A164" s="216">
        <v>2082101</v>
      </c>
      <c r="B164" s="216" t="s">
        <v>407</v>
      </c>
      <c r="C164" s="218">
        <v>147</v>
      </c>
    </row>
    <row r="165" spans="1:3">
      <c r="A165" s="216">
        <v>2082102</v>
      </c>
      <c r="B165" s="216" t="s">
        <v>408</v>
      </c>
      <c r="C165" s="218">
        <v>457</v>
      </c>
    </row>
    <row r="166" spans="1:3">
      <c r="A166" s="216">
        <v>20806</v>
      </c>
      <c r="B166" s="216" t="s">
        <v>409</v>
      </c>
      <c r="C166" s="218">
        <v>4206</v>
      </c>
    </row>
    <row r="167" spans="1:3">
      <c r="A167" s="216">
        <v>2082602</v>
      </c>
      <c r="B167" s="216" t="s">
        <v>410</v>
      </c>
      <c r="C167" s="218">
        <v>4206</v>
      </c>
    </row>
    <row r="168" spans="1:3">
      <c r="A168" s="216">
        <v>20828</v>
      </c>
      <c r="B168" s="216" t="s">
        <v>411</v>
      </c>
      <c r="C168" s="218">
        <v>843</v>
      </c>
    </row>
    <row r="169" spans="1:3">
      <c r="A169" s="216">
        <v>2082801</v>
      </c>
      <c r="B169" s="216" t="s">
        <v>285</v>
      </c>
      <c r="C169" s="218">
        <v>843</v>
      </c>
    </row>
    <row r="170" spans="1:3">
      <c r="A170" s="216">
        <v>20899</v>
      </c>
      <c r="B170" s="216" t="s">
        <v>412</v>
      </c>
      <c r="C170" s="218">
        <v>563</v>
      </c>
    </row>
    <row r="171" spans="1:3">
      <c r="A171" s="216">
        <v>2089999</v>
      </c>
      <c r="B171" s="216" t="s">
        <v>412</v>
      </c>
      <c r="C171" s="218">
        <v>563</v>
      </c>
    </row>
    <row r="172" s="205" customFormat="true" spans="1:4">
      <c r="A172" s="216">
        <v>210</v>
      </c>
      <c r="B172" s="216" t="s">
        <v>413</v>
      </c>
      <c r="C172" s="218">
        <v>28374</v>
      </c>
      <c r="D172" s="207"/>
    </row>
    <row r="173" spans="1:3">
      <c r="A173" s="216">
        <v>21001</v>
      </c>
      <c r="B173" s="216" t="s">
        <v>414</v>
      </c>
      <c r="C173" s="218">
        <v>2753</v>
      </c>
    </row>
    <row r="174" spans="1:3">
      <c r="A174" s="216">
        <v>2100101</v>
      </c>
      <c r="B174" s="216" t="s">
        <v>285</v>
      </c>
      <c r="C174" s="218">
        <v>2753</v>
      </c>
    </row>
    <row r="175" spans="1:3">
      <c r="A175" s="216">
        <v>21002</v>
      </c>
      <c r="B175" s="216" t="s">
        <v>415</v>
      </c>
      <c r="C175" s="218">
        <v>3025</v>
      </c>
    </row>
    <row r="176" spans="1:3">
      <c r="A176" s="216">
        <v>2100299</v>
      </c>
      <c r="B176" s="216" t="s">
        <v>416</v>
      </c>
      <c r="C176" s="218">
        <v>3025</v>
      </c>
    </row>
    <row r="177" spans="1:3">
      <c r="A177" s="216">
        <v>21003</v>
      </c>
      <c r="B177" s="216" t="s">
        <v>417</v>
      </c>
      <c r="C177" s="218">
        <v>1370</v>
      </c>
    </row>
    <row r="178" spans="1:3">
      <c r="A178" s="216">
        <v>2100399</v>
      </c>
      <c r="B178" s="216" t="s">
        <v>418</v>
      </c>
      <c r="C178" s="218">
        <v>1370</v>
      </c>
    </row>
    <row r="179" spans="1:3">
      <c r="A179" s="216">
        <v>21004</v>
      </c>
      <c r="B179" s="216" t="s">
        <v>419</v>
      </c>
      <c r="C179" s="218">
        <v>2775</v>
      </c>
    </row>
    <row r="180" spans="1:3">
      <c r="A180" s="216">
        <v>2100401</v>
      </c>
      <c r="B180" s="216" t="s">
        <v>420</v>
      </c>
      <c r="C180" s="218">
        <v>508</v>
      </c>
    </row>
    <row r="181" spans="1:3">
      <c r="A181" s="216">
        <v>2100402</v>
      </c>
      <c r="B181" s="216" t="s">
        <v>421</v>
      </c>
      <c r="C181" s="218">
        <v>517</v>
      </c>
    </row>
    <row r="182" spans="1:3">
      <c r="A182" s="216">
        <v>2100408</v>
      </c>
      <c r="B182" s="216" t="s">
        <v>422</v>
      </c>
      <c r="C182" s="218">
        <v>1750</v>
      </c>
    </row>
    <row r="183" spans="1:3">
      <c r="A183" s="216">
        <v>21006</v>
      </c>
      <c r="B183" s="216" t="s">
        <v>423</v>
      </c>
      <c r="C183" s="218">
        <v>135</v>
      </c>
    </row>
    <row r="184" spans="1:3">
      <c r="A184" s="216">
        <v>2100699</v>
      </c>
      <c r="B184" s="216" t="s">
        <v>424</v>
      </c>
      <c r="C184" s="218">
        <v>135</v>
      </c>
    </row>
    <row r="185" spans="1:3">
      <c r="A185" s="216">
        <v>21007</v>
      </c>
      <c r="B185" s="216" t="s">
        <v>425</v>
      </c>
      <c r="C185" s="218">
        <v>2954</v>
      </c>
    </row>
    <row r="186" spans="1:3">
      <c r="A186" s="216">
        <v>2100799</v>
      </c>
      <c r="B186" s="216" t="s">
        <v>426</v>
      </c>
      <c r="C186" s="218">
        <v>2954</v>
      </c>
    </row>
    <row r="187" spans="1:3">
      <c r="A187" s="216">
        <v>21011</v>
      </c>
      <c r="B187" s="216" t="s">
        <v>427</v>
      </c>
      <c r="C187" s="218">
        <v>2540</v>
      </c>
    </row>
    <row r="188" spans="1:3">
      <c r="A188" s="216">
        <v>2101101</v>
      </c>
      <c r="B188" s="216" t="s">
        <v>427</v>
      </c>
      <c r="C188" s="218">
        <v>2540</v>
      </c>
    </row>
    <row r="189" spans="1:3">
      <c r="A189" s="216">
        <v>21012</v>
      </c>
      <c r="B189" s="216" t="s">
        <v>428</v>
      </c>
      <c r="C189" s="218">
        <v>11253</v>
      </c>
    </row>
    <row r="190" spans="1:3">
      <c r="A190" s="216">
        <v>2101202</v>
      </c>
      <c r="B190" s="216" t="s">
        <v>429</v>
      </c>
      <c r="C190" s="218">
        <v>11253</v>
      </c>
    </row>
    <row r="191" spans="1:3">
      <c r="A191" s="216">
        <v>21013</v>
      </c>
      <c r="B191" s="216" t="s">
        <v>430</v>
      </c>
      <c r="C191" s="218">
        <v>510</v>
      </c>
    </row>
    <row r="192" spans="1:3">
      <c r="A192" s="216">
        <v>2101399</v>
      </c>
      <c r="B192" s="216" t="s">
        <v>431</v>
      </c>
      <c r="C192" s="218">
        <v>510</v>
      </c>
    </row>
    <row r="193" spans="1:3">
      <c r="A193" s="216">
        <v>21014</v>
      </c>
      <c r="B193" s="216" t="s">
        <v>432</v>
      </c>
      <c r="C193" s="218">
        <v>141</v>
      </c>
    </row>
    <row r="194" spans="1:3">
      <c r="A194" s="216">
        <v>2101401</v>
      </c>
      <c r="B194" s="216" t="s">
        <v>433</v>
      </c>
      <c r="C194" s="218">
        <v>141</v>
      </c>
    </row>
    <row r="195" spans="1:3">
      <c r="A195" s="216">
        <v>21015</v>
      </c>
      <c r="B195" s="216" t="s">
        <v>434</v>
      </c>
      <c r="C195" s="218">
        <v>489</v>
      </c>
    </row>
    <row r="196" spans="1:3">
      <c r="A196" s="216">
        <v>2101501</v>
      </c>
      <c r="B196" s="216" t="s">
        <v>285</v>
      </c>
      <c r="C196" s="218">
        <v>489</v>
      </c>
    </row>
    <row r="197" spans="1:3">
      <c r="A197" s="216">
        <v>21099</v>
      </c>
      <c r="B197" s="216" t="s">
        <v>435</v>
      </c>
      <c r="C197" s="218">
        <v>429</v>
      </c>
    </row>
    <row r="198" spans="1:3">
      <c r="A198" s="216">
        <v>2109999</v>
      </c>
      <c r="B198" s="216" t="s">
        <v>435</v>
      </c>
      <c r="C198" s="218">
        <v>429</v>
      </c>
    </row>
    <row r="199" spans="1:3">
      <c r="A199" s="216">
        <v>211</v>
      </c>
      <c r="B199" s="216" t="s">
        <v>436</v>
      </c>
      <c r="C199" s="218">
        <v>9067</v>
      </c>
    </row>
    <row r="200" spans="1:3">
      <c r="A200" s="216">
        <v>21101</v>
      </c>
      <c r="B200" s="216" t="s">
        <v>437</v>
      </c>
      <c r="C200" s="218">
        <v>280</v>
      </c>
    </row>
    <row r="201" spans="1:3">
      <c r="A201" s="216">
        <v>2110101</v>
      </c>
      <c r="B201" s="216" t="s">
        <v>285</v>
      </c>
      <c r="C201" s="218">
        <v>280</v>
      </c>
    </row>
    <row r="202" spans="1:3">
      <c r="A202" s="216">
        <v>21102</v>
      </c>
      <c r="B202" s="216" t="s">
        <v>438</v>
      </c>
      <c r="C202" s="218">
        <v>448</v>
      </c>
    </row>
    <row r="203" spans="1:3">
      <c r="A203" s="216">
        <v>2110299</v>
      </c>
      <c r="B203" s="216" t="s">
        <v>439</v>
      </c>
      <c r="C203" s="218">
        <v>448</v>
      </c>
    </row>
    <row r="204" spans="1:3">
      <c r="A204" s="216">
        <v>21103</v>
      </c>
      <c r="B204" s="216" t="s">
        <v>440</v>
      </c>
      <c r="C204" s="218">
        <v>3910</v>
      </c>
    </row>
    <row r="205" spans="1:3">
      <c r="A205" s="216">
        <v>2110301</v>
      </c>
      <c r="B205" s="216" t="s">
        <v>441</v>
      </c>
      <c r="C205" s="218">
        <v>229</v>
      </c>
    </row>
    <row r="206" spans="1:3">
      <c r="A206" s="216">
        <v>2110302</v>
      </c>
      <c r="B206" s="216" t="s">
        <v>442</v>
      </c>
      <c r="C206" s="218">
        <v>2636</v>
      </c>
    </row>
    <row r="207" spans="1:3">
      <c r="A207" s="216">
        <v>2110399</v>
      </c>
      <c r="B207" s="216" t="s">
        <v>443</v>
      </c>
      <c r="C207" s="218">
        <v>1045</v>
      </c>
    </row>
    <row r="208" spans="1:3">
      <c r="A208" s="216">
        <v>21104</v>
      </c>
      <c r="B208" s="216" t="s">
        <v>444</v>
      </c>
      <c r="C208" s="218">
        <v>86</v>
      </c>
    </row>
    <row r="209" spans="1:3">
      <c r="A209" s="216">
        <v>2110499</v>
      </c>
      <c r="B209" s="216" t="s">
        <v>445</v>
      </c>
      <c r="C209" s="218">
        <v>86</v>
      </c>
    </row>
    <row r="210" spans="1:3">
      <c r="A210" s="216">
        <v>21105</v>
      </c>
      <c r="B210" s="216" t="s">
        <v>446</v>
      </c>
      <c r="C210" s="218">
        <v>15</v>
      </c>
    </row>
    <row r="211" spans="1:3">
      <c r="A211" s="216">
        <v>2110501</v>
      </c>
      <c r="B211" s="216" t="s">
        <v>447</v>
      </c>
      <c r="C211" s="218">
        <v>5</v>
      </c>
    </row>
    <row r="212" spans="1:3">
      <c r="A212" s="216">
        <v>2110507</v>
      </c>
      <c r="B212" s="216" t="s">
        <v>448</v>
      </c>
      <c r="C212" s="218">
        <v>10</v>
      </c>
    </row>
    <row r="213" spans="1:3">
      <c r="A213" s="216">
        <v>21111</v>
      </c>
      <c r="B213" s="216" t="s">
        <v>449</v>
      </c>
      <c r="C213" s="218">
        <v>600</v>
      </c>
    </row>
    <row r="214" spans="1:3">
      <c r="A214" s="216">
        <v>2111199</v>
      </c>
      <c r="B214" s="216" t="s">
        <v>450</v>
      </c>
      <c r="C214" s="218">
        <v>600</v>
      </c>
    </row>
    <row r="215" spans="1:3">
      <c r="A215" s="216">
        <v>21199</v>
      </c>
      <c r="B215" s="216" t="s">
        <v>451</v>
      </c>
      <c r="C215" s="218">
        <v>3728</v>
      </c>
    </row>
    <row r="216" spans="1:3">
      <c r="A216" s="216">
        <v>2119999</v>
      </c>
      <c r="B216" s="216" t="s">
        <v>451</v>
      </c>
      <c r="C216" s="218">
        <v>3728</v>
      </c>
    </row>
    <row r="217" s="205" customFormat="true" spans="1:4">
      <c r="A217" s="216">
        <v>212</v>
      </c>
      <c r="B217" s="216" t="s">
        <v>452</v>
      </c>
      <c r="C217" s="218">
        <v>10647</v>
      </c>
      <c r="D217" s="207"/>
    </row>
    <row r="218" spans="1:3">
      <c r="A218" s="216">
        <v>21201</v>
      </c>
      <c r="B218" s="216" t="s">
        <v>453</v>
      </c>
      <c r="C218" s="218">
        <v>4348</v>
      </c>
    </row>
    <row r="219" spans="1:3">
      <c r="A219" s="216">
        <v>2120101</v>
      </c>
      <c r="B219" s="216" t="s">
        <v>285</v>
      </c>
      <c r="C219" s="218">
        <v>4348</v>
      </c>
    </row>
    <row r="220" spans="1:3">
      <c r="A220" s="216">
        <v>21202</v>
      </c>
      <c r="B220" s="216" t="s">
        <v>454</v>
      </c>
      <c r="C220" s="218">
        <v>320</v>
      </c>
    </row>
    <row r="221" spans="1:3">
      <c r="A221" s="216">
        <v>2120201</v>
      </c>
      <c r="B221" s="216" t="s">
        <v>454</v>
      </c>
      <c r="C221" s="218">
        <v>320</v>
      </c>
    </row>
    <row r="222" spans="1:3">
      <c r="A222" s="216">
        <v>21205</v>
      </c>
      <c r="B222" s="216" t="s">
        <v>455</v>
      </c>
      <c r="C222" s="218">
        <v>3854</v>
      </c>
    </row>
    <row r="223" spans="1:3">
      <c r="A223" s="216">
        <v>2120501</v>
      </c>
      <c r="B223" s="216" t="s">
        <v>455</v>
      </c>
      <c r="C223" s="218">
        <v>3854</v>
      </c>
    </row>
    <row r="224" spans="1:3">
      <c r="A224" s="216">
        <v>21206</v>
      </c>
      <c r="B224" s="216" t="s">
        <v>456</v>
      </c>
      <c r="C224" s="218">
        <v>1000</v>
      </c>
    </row>
    <row r="225" spans="1:3">
      <c r="A225" s="216">
        <v>2120601</v>
      </c>
      <c r="B225" s="216" t="s">
        <v>456</v>
      </c>
      <c r="C225" s="218">
        <v>1000</v>
      </c>
    </row>
    <row r="226" spans="1:3">
      <c r="A226" s="216">
        <v>21299</v>
      </c>
      <c r="B226" s="216" t="s">
        <v>457</v>
      </c>
      <c r="C226" s="218">
        <v>1125</v>
      </c>
    </row>
    <row r="227" spans="1:3">
      <c r="A227" s="216">
        <v>2129999</v>
      </c>
      <c r="B227" s="216" t="s">
        <v>457</v>
      </c>
      <c r="C227" s="218">
        <v>1125</v>
      </c>
    </row>
    <row r="228" s="205" customFormat="true" spans="1:4">
      <c r="A228" s="216">
        <v>213</v>
      </c>
      <c r="B228" s="216" t="s">
        <v>458</v>
      </c>
      <c r="C228" s="218">
        <v>36964</v>
      </c>
      <c r="D228" s="207"/>
    </row>
    <row r="229" spans="1:3">
      <c r="A229" s="216">
        <v>21301</v>
      </c>
      <c r="B229" s="216" t="s">
        <v>459</v>
      </c>
      <c r="C229" s="218">
        <v>12518</v>
      </c>
    </row>
    <row r="230" spans="1:3">
      <c r="A230" s="216">
        <v>2130101</v>
      </c>
      <c r="B230" s="216" t="s">
        <v>285</v>
      </c>
      <c r="C230" s="218">
        <v>1760</v>
      </c>
    </row>
    <row r="231" spans="1:3">
      <c r="A231" s="216">
        <v>2130106</v>
      </c>
      <c r="B231" s="216" t="s">
        <v>460</v>
      </c>
      <c r="C231" s="218">
        <v>80</v>
      </c>
    </row>
    <row r="232" spans="1:3">
      <c r="A232" s="216">
        <v>2130108</v>
      </c>
      <c r="B232" s="216" t="s">
        <v>461</v>
      </c>
      <c r="C232" s="218">
        <v>320</v>
      </c>
    </row>
    <row r="233" spans="1:3">
      <c r="A233" s="216">
        <v>2130109</v>
      </c>
      <c r="B233" s="216" t="s">
        <v>462</v>
      </c>
      <c r="C233" s="218">
        <v>109</v>
      </c>
    </row>
    <row r="234" spans="1:3">
      <c r="A234" s="216">
        <v>2130119</v>
      </c>
      <c r="B234" s="216" t="s">
        <v>463</v>
      </c>
      <c r="C234" s="218">
        <v>300</v>
      </c>
    </row>
    <row r="235" spans="1:3">
      <c r="A235" s="216">
        <v>2130121</v>
      </c>
      <c r="B235" s="216" t="s">
        <v>464</v>
      </c>
      <c r="C235" s="218">
        <v>120</v>
      </c>
    </row>
    <row r="236" spans="1:3">
      <c r="A236" s="216">
        <v>2130122</v>
      </c>
      <c r="B236" s="216" t="s">
        <v>465</v>
      </c>
      <c r="C236" s="218">
        <v>4264</v>
      </c>
    </row>
    <row r="237" spans="1:3">
      <c r="A237" s="216">
        <v>2130124</v>
      </c>
      <c r="B237" s="216" t="s">
        <v>466</v>
      </c>
      <c r="C237" s="218">
        <v>214</v>
      </c>
    </row>
    <row r="238" spans="1:3">
      <c r="A238" s="216">
        <v>2130126</v>
      </c>
      <c r="B238" s="216" t="s">
        <v>467</v>
      </c>
      <c r="C238" s="218">
        <v>1600</v>
      </c>
    </row>
    <row r="239" spans="1:3">
      <c r="A239" s="216">
        <v>2130135</v>
      </c>
      <c r="B239" s="216" t="s">
        <v>468</v>
      </c>
      <c r="C239" s="218">
        <v>450</v>
      </c>
    </row>
    <row r="240" spans="1:3">
      <c r="A240" s="216">
        <v>2130153</v>
      </c>
      <c r="B240" s="216" t="s">
        <v>469</v>
      </c>
      <c r="C240" s="218">
        <v>1846</v>
      </c>
    </row>
    <row r="241" spans="1:3">
      <c r="A241" s="216">
        <v>2130199</v>
      </c>
      <c r="B241" s="216" t="s">
        <v>470</v>
      </c>
      <c r="C241" s="218">
        <v>1455</v>
      </c>
    </row>
    <row r="242" spans="1:3">
      <c r="A242" s="216">
        <v>21302</v>
      </c>
      <c r="B242" s="216" t="s">
        <v>471</v>
      </c>
      <c r="C242" s="218">
        <v>3694</v>
      </c>
    </row>
    <row r="243" spans="1:3">
      <c r="A243" s="216">
        <v>2130201</v>
      </c>
      <c r="B243" s="216" t="s">
        <v>285</v>
      </c>
      <c r="C243" s="218">
        <v>850</v>
      </c>
    </row>
    <row r="244" spans="1:3">
      <c r="A244" s="216">
        <v>2130205</v>
      </c>
      <c r="B244" s="216" t="s">
        <v>472</v>
      </c>
      <c r="C244" s="218">
        <v>910</v>
      </c>
    </row>
    <row r="245" spans="1:3">
      <c r="A245" s="216">
        <v>2130209</v>
      </c>
      <c r="B245" s="216" t="s">
        <v>473</v>
      </c>
      <c r="C245" s="218">
        <v>98</v>
      </c>
    </row>
    <row r="246" spans="1:3">
      <c r="A246" s="216">
        <v>2130211</v>
      </c>
      <c r="B246" s="216" t="s">
        <v>474</v>
      </c>
      <c r="C246" s="218">
        <v>120</v>
      </c>
    </row>
    <row r="247" spans="1:3">
      <c r="A247" s="216">
        <v>2130212</v>
      </c>
      <c r="B247" s="216" t="s">
        <v>475</v>
      </c>
      <c r="C247" s="218">
        <v>160</v>
      </c>
    </row>
    <row r="248" spans="1:3">
      <c r="A248" s="216">
        <v>2130234</v>
      </c>
      <c r="B248" s="216" t="s">
        <v>476</v>
      </c>
      <c r="C248" s="218">
        <v>65</v>
      </c>
    </row>
    <row r="249" spans="1:3">
      <c r="A249" s="216">
        <v>2130299</v>
      </c>
      <c r="B249" s="216" t="s">
        <v>477</v>
      </c>
      <c r="C249" s="218">
        <v>1491</v>
      </c>
    </row>
    <row r="250" spans="1:3">
      <c r="A250" s="216">
        <v>21303</v>
      </c>
      <c r="B250" s="216" t="s">
        <v>478</v>
      </c>
      <c r="C250" s="218">
        <v>9902</v>
      </c>
    </row>
    <row r="251" spans="1:3">
      <c r="A251" s="216">
        <v>2130301</v>
      </c>
      <c r="B251" s="216" t="s">
        <v>285</v>
      </c>
      <c r="C251" s="218">
        <v>1046</v>
      </c>
    </row>
    <row r="252" spans="1:3">
      <c r="A252" s="216">
        <v>2130305</v>
      </c>
      <c r="B252" s="216" t="s">
        <v>479</v>
      </c>
      <c r="C252" s="218">
        <v>7522</v>
      </c>
    </row>
    <row r="253" spans="1:3">
      <c r="A253" s="216">
        <v>2130306</v>
      </c>
      <c r="B253" s="216" t="s">
        <v>480</v>
      </c>
      <c r="C253" s="218">
        <v>200</v>
      </c>
    </row>
    <row r="254" spans="1:3">
      <c r="A254" s="216">
        <v>2130314</v>
      </c>
      <c r="B254" s="216" t="s">
        <v>481</v>
      </c>
      <c r="C254" s="218">
        <v>200</v>
      </c>
    </row>
    <row r="255" spans="1:3">
      <c r="A255" s="216">
        <v>2130315</v>
      </c>
      <c r="B255" s="216" t="s">
        <v>482</v>
      </c>
      <c r="C255" s="218">
        <v>150</v>
      </c>
    </row>
    <row r="256" spans="1:3">
      <c r="A256" s="216">
        <v>2130316</v>
      </c>
      <c r="B256" s="216" t="s">
        <v>483</v>
      </c>
      <c r="C256" s="218">
        <v>500</v>
      </c>
    </row>
    <row r="257" spans="1:3">
      <c r="A257" s="216">
        <v>2130399</v>
      </c>
      <c r="B257" s="216" t="s">
        <v>484</v>
      </c>
      <c r="C257" s="218">
        <v>284</v>
      </c>
    </row>
    <row r="258" spans="1:3">
      <c r="A258" s="216">
        <v>21305</v>
      </c>
      <c r="B258" s="216" t="s">
        <v>485</v>
      </c>
      <c r="C258" s="218">
        <v>3739</v>
      </c>
    </row>
    <row r="259" spans="1:3">
      <c r="A259" s="216">
        <v>2130501</v>
      </c>
      <c r="B259" s="216" t="s">
        <v>285</v>
      </c>
      <c r="C259" s="218">
        <v>258</v>
      </c>
    </row>
    <row r="260" spans="1:3">
      <c r="A260" s="216">
        <v>2130599</v>
      </c>
      <c r="B260" s="216" t="s">
        <v>486</v>
      </c>
      <c r="C260" s="218">
        <v>3481</v>
      </c>
    </row>
    <row r="261" spans="1:3">
      <c r="A261" s="216">
        <v>21307</v>
      </c>
      <c r="B261" s="216" t="s">
        <v>487</v>
      </c>
      <c r="C261" s="218">
        <v>3971</v>
      </c>
    </row>
    <row r="262" spans="1:3">
      <c r="A262" s="216">
        <v>2130799</v>
      </c>
      <c r="B262" s="216" t="s">
        <v>488</v>
      </c>
      <c r="C262" s="218">
        <v>3971</v>
      </c>
    </row>
    <row r="263" spans="1:3">
      <c r="A263" s="216">
        <v>21308</v>
      </c>
      <c r="B263" s="216" t="s">
        <v>489</v>
      </c>
      <c r="C263" s="218">
        <v>1727</v>
      </c>
    </row>
    <row r="264" spans="1:3">
      <c r="A264" s="216">
        <v>2130899</v>
      </c>
      <c r="B264" s="216" t="s">
        <v>490</v>
      </c>
      <c r="C264" s="218">
        <v>1727</v>
      </c>
    </row>
    <row r="265" spans="1:3">
      <c r="A265" s="216">
        <v>21309</v>
      </c>
      <c r="B265" s="216" t="s">
        <v>491</v>
      </c>
      <c r="C265" s="218">
        <v>1097</v>
      </c>
    </row>
    <row r="266" spans="1:3">
      <c r="A266" s="216">
        <v>2130999</v>
      </c>
      <c r="B266" s="216" t="s">
        <v>492</v>
      </c>
      <c r="C266" s="218">
        <v>1097</v>
      </c>
    </row>
    <row r="267" spans="1:3">
      <c r="A267" s="216">
        <v>21399</v>
      </c>
      <c r="B267" s="216" t="s">
        <v>493</v>
      </c>
      <c r="C267" s="218">
        <v>316</v>
      </c>
    </row>
    <row r="268" spans="1:3">
      <c r="A268" s="216">
        <v>2139999</v>
      </c>
      <c r="B268" s="216" t="s">
        <v>493</v>
      </c>
      <c r="C268" s="218">
        <v>316</v>
      </c>
    </row>
    <row r="269" s="205" customFormat="true" spans="1:4">
      <c r="A269" s="216">
        <v>214</v>
      </c>
      <c r="B269" s="216" t="s">
        <v>494</v>
      </c>
      <c r="C269" s="218">
        <v>8864</v>
      </c>
      <c r="D269" s="207"/>
    </row>
    <row r="270" spans="1:3">
      <c r="A270" s="216">
        <v>21401</v>
      </c>
      <c r="B270" s="216" t="s">
        <v>495</v>
      </c>
      <c r="C270" s="218">
        <v>5745</v>
      </c>
    </row>
    <row r="271" spans="1:3">
      <c r="A271" s="216">
        <v>2140101</v>
      </c>
      <c r="B271" s="216" t="s">
        <v>285</v>
      </c>
      <c r="C271" s="218">
        <v>1796</v>
      </c>
    </row>
    <row r="272" spans="1:3">
      <c r="A272" s="216">
        <v>2140104</v>
      </c>
      <c r="B272" s="216" t="s">
        <v>496</v>
      </c>
      <c r="C272" s="218">
        <v>2525</v>
      </c>
    </row>
    <row r="273" spans="1:3">
      <c r="A273" s="216">
        <v>2140106</v>
      </c>
      <c r="B273" s="216" t="s">
        <v>497</v>
      </c>
      <c r="C273" s="218">
        <v>1424</v>
      </c>
    </row>
    <row r="274" spans="1:3">
      <c r="A274" s="216">
        <v>21499</v>
      </c>
      <c r="B274" s="216" t="s">
        <v>498</v>
      </c>
      <c r="C274" s="218">
        <v>3119</v>
      </c>
    </row>
    <row r="275" spans="1:3">
      <c r="A275" s="216">
        <v>2149999</v>
      </c>
      <c r="B275" s="216" t="s">
        <v>498</v>
      </c>
      <c r="C275" s="218">
        <v>3119</v>
      </c>
    </row>
    <row r="276" s="205" customFormat="true" spans="1:4">
      <c r="A276" s="216">
        <v>215</v>
      </c>
      <c r="B276" s="216" t="s">
        <v>499</v>
      </c>
      <c r="C276" s="218">
        <v>2551</v>
      </c>
      <c r="D276" s="207"/>
    </row>
    <row r="277" s="205" customFormat="true" spans="1:4">
      <c r="A277" s="216">
        <v>21502</v>
      </c>
      <c r="B277" s="216" t="s">
        <v>500</v>
      </c>
      <c r="C277" s="218">
        <v>485</v>
      </c>
      <c r="D277" s="207"/>
    </row>
    <row r="278" s="205" customFormat="true" spans="1:4">
      <c r="A278" s="216">
        <v>2150201</v>
      </c>
      <c r="B278" s="216" t="s">
        <v>285</v>
      </c>
      <c r="C278" s="218">
        <v>485</v>
      </c>
      <c r="D278" s="207"/>
    </row>
    <row r="279" spans="1:3">
      <c r="A279" s="216">
        <v>21505</v>
      </c>
      <c r="B279" s="216" t="s">
        <v>501</v>
      </c>
      <c r="C279" s="218">
        <v>398</v>
      </c>
    </row>
    <row r="280" spans="1:3">
      <c r="A280" s="216">
        <v>2150501</v>
      </c>
      <c r="B280" s="216" t="s">
        <v>285</v>
      </c>
      <c r="C280" s="218">
        <v>398</v>
      </c>
    </row>
    <row r="281" spans="1:3">
      <c r="A281" s="216">
        <v>21508</v>
      </c>
      <c r="B281" s="216" t="s">
        <v>502</v>
      </c>
      <c r="C281" s="218">
        <v>1466</v>
      </c>
    </row>
    <row r="282" spans="1:3">
      <c r="A282" s="216">
        <v>2150899</v>
      </c>
      <c r="B282" s="216" t="s">
        <v>503</v>
      </c>
      <c r="C282" s="218">
        <v>1466</v>
      </c>
    </row>
    <row r="283" s="205" customFormat="true" spans="1:4">
      <c r="A283" s="216">
        <v>21599</v>
      </c>
      <c r="B283" s="216" t="s">
        <v>504</v>
      </c>
      <c r="C283" s="218">
        <v>202</v>
      </c>
      <c r="D283" s="207"/>
    </row>
    <row r="284" s="205" customFormat="true" spans="1:4">
      <c r="A284" s="216">
        <v>2159999</v>
      </c>
      <c r="B284" s="216" t="s">
        <v>504</v>
      </c>
      <c r="C284" s="218">
        <v>202</v>
      </c>
      <c r="D284" s="207"/>
    </row>
    <row r="285" s="205" customFormat="true" spans="1:4">
      <c r="A285" s="216">
        <v>216</v>
      </c>
      <c r="B285" s="216" t="s">
        <v>505</v>
      </c>
      <c r="C285" s="218">
        <v>3095</v>
      </c>
      <c r="D285" s="207"/>
    </row>
    <row r="286" spans="1:3">
      <c r="A286" s="216">
        <v>21602</v>
      </c>
      <c r="B286" s="216" t="s">
        <v>506</v>
      </c>
      <c r="C286" s="218">
        <v>2703</v>
      </c>
    </row>
    <row r="287" spans="1:3">
      <c r="A287" s="216">
        <v>2160201</v>
      </c>
      <c r="B287" s="216" t="s">
        <v>285</v>
      </c>
      <c r="C287" s="218">
        <v>1703</v>
      </c>
    </row>
    <row r="288" spans="1:3">
      <c r="A288" s="216">
        <v>2160299</v>
      </c>
      <c r="B288" s="216" t="s">
        <v>507</v>
      </c>
      <c r="C288" s="218">
        <v>1000</v>
      </c>
    </row>
    <row r="289" spans="1:3">
      <c r="A289" s="216">
        <v>21606</v>
      </c>
      <c r="B289" s="216" t="s">
        <v>508</v>
      </c>
      <c r="C289" s="218">
        <v>222</v>
      </c>
    </row>
    <row r="290" spans="1:3">
      <c r="A290" s="216">
        <v>2160601</v>
      </c>
      <c r="B290" s="216" t="s">
        <v>285</v>
      </c>
      <c r="C290" s="218">
        <v>222</v>
      </c>
    </row>
    <row r="291" spans="1:3">
      <c r="A291" s="216">
        <v>21699</v>
      </c>
      <c r="B291" s="216" t="s">
        <v>509</v>
      </c>
      <c r="C291" s="218">
        <v>170</v>
      </c>
    </row>
    <row r="292" spans="1:3">
      <c r="A292" s="216">
        <v>2169999</v>
      </c>
      <c r="B292" s="216" t="s">
        <v>509</v>
      </c>
      <c r="C292" s="218">
        <v>170</v>
      </c>
    </row>
    <row r="293" spans="1:3">
      <c r="A293" s="216">
        <v>217</v>
      </c>
      <c r="B293" s="216" t="s">
        <v>510</v>
      </c>
      <c r="C293" s="218">
        <v>118</v>
      </c>
    </row>
    <row r="294" spans="1:3">
      <c r="A294" s="216">
        <v>21799</v>
      </c>
      <c r="B294" s="216" t="s">
        <v>511</v>
      </c>
      <c r="C294" s="218">
        <v>118</v>
      </c>
    </row>
    <row r="295" spans="1:3">
      <c r="A295" s="216">
        <v>2179999</v>
      </c>
      <c r="B295" s="216" t="s">
        <v>511</v>
      </c>
      <c r="C295" s="218">
        <v>118</v>
      </c>
    </row>
    <row r="296" spans="1:3">
      <c r="A296" s="216">
        <v>219</v>
      </c>
      <c r="B296" s="216" t="s">
        <v>68</v>
      </c>
      <c r="C296" s="218">
        <v>10</v>
      </c>
    </row>
    <row r="297" s="205" customFormat="true" spans="1:4">
      <c r="A297" s="216">
        <v>21999</v>
      </c>
      <c r="B297" s="216" t="s">
        <v>73</v>
      </c>
      <c r="C297" s="218">
        <v>10</v>
      </c>
      <c r="D297" s="207"/>
    </row>
    <row r="298" s="205" customFormat="true" spans="1:4">
      <c r="A298" s="216">
        <v>2199999</v>
      </c>
      <c r="B298" s="216" t="s">
        <v>73</v>
      </c>
      <c r="C298" s="218">
        <v>10</v>
      </c>
      <c r="D298" s="207"/>
    </row>
    <row r="299" spans="1:3">
      <c r="A299" s="216">
        <v>220</v>
      </c>
      <c r="B299" s="216" t="s">
        <v>512</v>
      </c>
      <c r="C299" s="218">
        <v>3692</v>
      </c>
    </row>
    <row r="300" spans="1:3">
      <c r="A300" s="216">
        <v>22001</v>
      </c>
      <c r="B300" s="216" t="s">
        <v>513</v>
      </c>
      <c r="C300" s="218">
        <v>3692</v>
      </c>
    </row>
    <row r="301" spans="1:3">
      <c r="A301" s="216">
        <v>2200101</v>
      </c>
      <c r="B301" s="216" t="s">
        <v>285</v>
      </c>
      <c r="C301" s="218">
        <v>1699</v>
      </c>
    </row>
    <row r="302" spans="1:3">
      <c r="A302" s="216">
        <v>2200109</v>
      </c>
      <c r="B302" s="216" t="s">
        <v>514</v>
      </c>
      <c r="C302" s="218">
        <v>380</v>
      </c>
    </row>
    <row r="303" spans="1:3">
      <c r="A303" s="216">
        <v>2200199</v>
      </c>
      <c r="B303" s="216" t="s">
        <v>515</v>
      </c>
      <c r="C303" s="218">
        <v>1613</v>
      </c>
    </row>
    <row r="304" spans="1:3">
      <c r="A304" s="216">
        <v>221</v>
      </c>
      <c r="B304" s="216" t="s">
        <v>65</v>
      </c>
      <c r="C304" s="218">
        <v>18567</v>
      </c>
    </row>
    <row r="305" spans="1:3">
      <c r="A305" s="216">
        <v>22101</v>
      </c>
      <c r="B305" s="216" t="s">
        <v>516</v>
      </c>
      <c r="C305" s="218">
        <v>14229</v>
      </c>
    </row>
    <row r="306" spans="1:3">
      <c r="A306" s="216">
        <v>2210199</v>
      </c>
      <c r="B306" s="216" t="s">
        <v>517</v>
      </c>
      <c r="C306" s="218">
        <v>14229</v>
      </c>
    </row>
    <row r="307" spans="1:3">
      <c r="A307" s="216">
        <v>22102</v>
      </c>
      <c r="B307" s="216" t="s">
        <v>518</v>
      </c>
      <c r="C307" s="218">
        <v>4338</v>
      </c>
    </row>
    <row r="308" spans="1:3">
      <c r="A308" s="216">
        <v>2210203</v>
      </c>
      <c r="B308" s="216" t="s">
        <v>519</v>
      </c>
      <c r="C308" s="218">
        <v>4338</v>
      </c>
    </row>
    <row r="309" s="205" customFormat="true" spans="1:4">
      <c r="A309" s="216">
        <v>22201</v>
      </c>
      <c r="B309" s="216" t="s">
        <v>520</v>
      </c>
      <c r="C309" s="218">
        <v>1266</v>
      </c>
      <c r="D309" s="207"/>
    </row>
    <row r="310" spans="1:3">
      <c r="A310" s="216">
        <v>2220199</v>
      </c>
      <c r="B310" s="216" t="s">
        <v>521</v>
      </c>
      <c r="C310" s="218">
        <v>1266</v>
      </c>
    </row>
    <row r="311" s="205" customFormat="true" spans="1:4">
      <c r="A311" s="216">
        <v>224</v>
      </c>
      <c r="B311" s="216" t="s">
        <v>522</v>
      </c>
      <c r="C311" s="218">
        <v>1719</v>
      </c>
      <c r="D311" s="207"/>
    </row>
    <row r="312" spans="1:3">
      <c r="A312" s="216">
        <v>22401</v>
      </c>
      <c r="B312" s="216" t="s">
        <v>523</v>
      </c>
      <c r="C312" s="218">
        <v>695</v>
      </c>
    </row>
    <row r="313" spans="1:3">
      <c r="A313" s="216">
        <v>2240101</v>
      </c>
      <c r="B313" s="216" t="s">
        <v>285</v>
      </c>
      <c r="C313" s="218">
        <v>695</v>
      </c>
    </row>
    <row r="314" s="205" customFormat="true" spans="1:4">
      <c r="A314" s="216">
        <v>22402</v>
      </c>
      <c r="B314" s="216" t="s">
        <v>524</v>
      </c>
      <c r="C314" s="218">
        <v>380</v>
      </c>
      <c r="D314" s="207"/>
    </row>
    <row r="315" spans="1:3">
      <c r="A315" s="216">
        <v>2240201</v>
      </c>
      <c r="B315" s="216" t="s">
        <v>285</v>
      </c>
      <c r="C315" s="218">
        <v>380</v>
      </c>
    </row>
    <row r="316" spans="1:3">
      <c r="A316" s="216">
        <v>22405</v>
      </c>
      <c r="B316" s="216" t="s">
        <v>525</v>
      </c>
      <c r="C316" s="218">
        <v>67</v>
      </c>
    </row>
    <row r="317" spans="1:3">
      <c r="A317" s="216">
        <v>2240501</v>
      </c>
      <c r="B317" s="216" t="s">
        <v>285</v>
      </c>
      <c r="C317" s="218">
        <v>67</v>
      </c>
    </row>
    <row r="318" spans="1:3">
      <c r="A318" s="216">
        <v>22406</v>
      </c>
      <c r="B318" s="216" t="s">
        <v>526</v>
      </c>
      <c r="C318" s="218">
        <v>64</v>
      </c>
    </row>
    <row r="319" spans="1:3">
      <c r="A319" s="216">
        <v>2240601</v>
      </c>
      <c r="B319" s="216" t="s">
        <v>527</v>
      </c>
      <c r="C319" s="218">
        <v>64</v>
      </c>
    </row>
    <row r="320" spans="1:3">
      <c r="A320" s="216">
        <v>22407</v>
      </c>
      <c r="B320" s="216" t="s">
        <v>528</v>
      </c>
      <c r="C320" s="218">
        <v>513</v>
      </c>
    </row>
    <row r="321" spans="1:3">
      <c r="A321" s="216">
        <v>2240703</v>
      </c>
      <c r="B321" s="216" t="s">
        <v>529</v>
      </c>
      <c r="C321" s="218">
        <v>513</v>
      </c>
    </row>
    <row r="322" spans="1:3">
      <c r="A322" s="216">
        <v>227</v>
      </c>
      <c r="B322" s="216" t="s">
        <v>530</v>
      </c>
      <c r="C322" s="218">
        <v>3500</v>
      </c>
    </row>
    <row r="323" spans="1:3">
      <c r="A323" s="216">
        <v>229</v>
      </c>
      <c r="B323" s="216" t="s">
        <v>73</v>
      </c>
      <c r="C323" s="218">
        <v>4725</v>
      </c>
    </row>
    <row r="324" spans="1:3">
      <c r="A324" s="216">
        <v>22999</v>
      </c>
      <c r="B324" s="216" t="s">
        <v>73</v>
      </c>
      <c r="C324" s="218">
        <v>4725</v>
      </c>
    </row>
    <row r="325" spans="1:3">
      <c r="A325" s="216">
        <v>2299999</v>
      </c>
      <c r="B325" s="216" t="s">
        <v>73</v>
      </c>
      <c r="C325" s="218">
        <v>4725</v>
      </c>
    </row>
    <row r="326" spans="1:3">
      <c r="A326" s="216">
        <v>232</v>
      </c>
      <c r="B326" s="216" t="s">
        <v>72</v>
      </c>
      <c r="C326" s="218">
        <v>8913</v>
      </c>
    </row>
    <row r="327" spans="1:3">
      <c r="A327" s="216">
        <v>23203</v>
      </c>
      <c r="B327" s="216" t="s">
        <v>531</v>
      </c>
      <c r="C327" s="218">
        <v>8913</v>
      </c>
    </row>
    <row r="328" spans="1:3">
      <c r="A328" s="216">
        <v>232099</v>
      </c>
      <c r="B328" s="216" t="s">
        <v>531</v>
      </c>
      <c r="C328" s="218">
        <v>8913</v>
      </c>
    </row>
  </sheetData>
  <mergeCells count="1">
    <mergeCell ref="A2:C2"/>
  </mergeCells>
  <hyperlinks>
    <hyperlink ref="A1" location="'Sheet1'!A1" display="附表9"/>
  </hyperlinks>
  <pageMargins left="0.751388888888889" right="0.751388888888889" top="0.432638888888889" bottom="0.590277777777778" header="0.5" footer="0.5"/>
  <pageSetup paperSize="9" orientation="portrait" horizont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73"/>
  <sheetViews>
    <sheetView workbookViewId="0">
      <selection activeCell="A7" sqref="A7"/>
    </sheetView>
  </sheetViews>
  <sheetFormatPr defaultColWidth="9" defaultRowHeight="13.5" outlineLevelCol="2"/>
  <cols>
    <col min="1" max="1" width="19.25" customWidth="true"/>
    <col min="2" max="2" width="44" customWidth="true"/>
    <col min="3" max="3" width="23.125" style="189" customWidth="true"/>
  </cols>
  <sheetData>
    <row r="1" s="188" customFormat="true" ht="15.75" spans="1:3">
      <c r="A1" s="190" t="s">
        <v>537</v>
      </c>
      <c r="C1" s="191"/>
    </row>
    <row r="2" s="188" customFormat="true" ht="46" customHeight="true" spans="1:3">
      <c r="A2" s="192" t="s">
        <v>12</v>
      </c>
      <c r="B2" s="192"/>
      <c r="C2" s="192"/>
    </row>
    <row r="3" s="188" customFormat="true" ht="20.25" customHeight="true" spans="1:3">
      <c r="A3" s="193" t="s">
        <v>34</v>
      </c>
      <c r="B3" s="194"/>
      <c r="C3" s="195" t="s">
        <v>219</v>
      </c>
    </row>
    <row r="4" s="188" customFormat="true" ht="31.5" customHeight="true" spans="1:3">
      <c r="A4" s="196" t="s">
        <v>538</v>
      </c>
      <c r="B4" s="196" t="s">
        <v>539</v>
      </c>
      <c r="C4" s="197" t="s">
        <v>183</v>
      </c>
    </row>
    <row r="5" s="188" customFormat="true" ht="24.75" customHeight="true" spans="1:3">
      <c r="A5" s="198"/>
      <c r="B5" s="199" t="s">
        <v>282</v>
      </c>
      <c r="C5" s="200">
        <v>260818</v>
      </c>
    </row>
    <row r="6" s="188" customFormat="true" ht="24.75" customHeight="true" spans="1:3">
      <c r="A6" s="201">
        <v>501</v>
      </c>
      <c r="B6" s="202" t="s">
        <v>540</v>
      </c>
      <c r="C6" s="200">
        <v>41774</v>
      </c>
    </row>
    <row r="7" s="188" customFormat="true" ht="24.75" customHeight="true" spans="1:3">
      <c r="A7" s="198">
        <v>50101</v>
      </c>
      <c r="B7" s="203" t="s">
        <v>541</v>
      </c>
      <c r="C7" s="200">
        <v>29406</v>
      </c>
    </row>
    <row r="8" s="188" customFormat="true" ht="24.75" customHeight="true" spans="1:3">
      <c r="A8" s="198">
        <v>50102</v>
      </c>
      <c r="B8" s="203" t="s">
        <v>542</v>
      </c>
      <c r="C8" s="200">
        <v>3835</v>
      </c>
    </row>
    <row r="9" s="188" customFormat="true" ht="24.75" customHeight="true" spans="1:3">
      <c r="A9" s="198">
        <v>50103</v>
      </c>
      <c r="B9" s="203" t="s">
        <v>543</v>
      </c>
      <c r="C9" s="200">
        <v>1673</v>
      </c>
    </row>
    <row r="10" s="188" customFormat="true" ht="24.75" customHeight="true" spans="1:3">
      <c r="A10" s="198">
        <v>50199</v>
      </c>
      <c r="B10" s="203" t="s">
        <v>544</v>
      </c>
      <c r="C10" s="200">
        <v>6860</v>
      </c>
    </row>
    <row r="11" s="188" customFormat="true" ht="24.75" customHeight="true" spans="1:3">
      <c r="A11" s="201">
        <v>502</v>
      </c>
      <c r="B11" s="202" t="s">
        <v>545</v>
      </c>
      <c r="C11" s="200">
        <v>50266</v>
      </c>
    </row>
    <row r="12" s="188" customFormat="true" ht="24.75" customHeight="true" spans="1:3">
      <c r="A12" s="198">
        <v>50201</v>
      </c>
      <c r="B12" s="203" t="s">
        <v>546</v>
      </c>
      <c r="C12" s="200">
        <v>4551</v>
      </c>
    </row>
    <row r="13" s="188" customFormat="true" ht="24.75" customHeight="true" spans="1:3">
      <c r="A13" s="198">
        <v>50202</v>
      </c>
      <c r="B13" s="203" t="s">
        <v>547</v>
      </c>
      <c r="C13" s="200">
        <v>169</v>
      </c>
    </row>
    <row r="14" s="188" customFormat="true" ht="24.75" customHeight="true" spans="1:3">
      <c r="A14" s="198">
        <v>50203</v>
      </c>
      <c r="B14" s="203" t="s">
        <v>548</v>
      </c>
      <c r="C14" s="200">
        <v>167</v>
      </c>
    </row>
    <row r="15" s="188" customFormat="true" ht="24.75" customHeight="true" spans="1:3">
      <c r="A15" s="198">
        <v>50204</v>
      </c>
      <c r="B15" s="203" t="s">
        <v>549</v>
      </c>
      <c r="C15" s="200">
        <v>63</v>
      </c>
    </row>
    <row r="16" s="188" customFormat="true" ht="24.75" customHeight="true" spans="1:3">
      <c r="A16" s="198">
        <v>50205</v>
      </c>
      <c r="B16" s="203" t="s">
        <v>550</v>
      </c>
      <c r="C16" s="200">
        <v>446</v>
      </c>
    </row>
    <row r="17" s="188" customFormat="true" ht="24.75" customHeight="true" spans="1:3">
      <c r="A17" s="198">
        <v>50206</v>
      </c>
      <c r="B17" s="203" t="s">
        <v>551</v>
      </c>
      <c r="C17" s="200">
        <v>89</v>
      </c>
    </row>
    <row r="18" s="188" customFormat="true" ht="24.75" customHeight="true" spans="1:3">
      <c r="A18" s="198">
        <v>50207</v>
      </c>
      <c r="B18" s="203" t="s">
        <v>552</v>
      </c>
      <c r="C18" s="200">
        <v>0</v>
      </c>
    </row>
    <row r="19" s="188" customFormat="true" ht="24.75" customHeight="true" spans="1:3">
      <c r="A19" s="198">
        <v>50208</v>
      </c>
      <c r="B19" s="203" t="s">
        <v>553</v>
      </c>
      <c r="C19" s="200">
        <v>276</v>
      </c>
    </row>
    <row r="20" s="188" customFormat="true" ht="24.75" customHeight="true" spans="1:3">
      <c r="A20" s="198">
        <v>50209</v>
      </c>
      <c r="B20" s="203" t="s">
        <v>554</v>
      </c>
      <c r="C20" s="200">
        <v>373</v>
      </c>
    </row>
    <row r="21" s="188" customFormat="true" ht="24.75" customHeight="true" spans="1:3">
      <c r="A21" s="198">
        <v>50299</v>
      </c>
      <c r="B21" s="203" t="s">
        <v>555</v>
      </c>
      <c r="C21" s="200">
        <v>44132</v>
      </c>
    </row>
    <row r="22" s="188" customFormat="true" ht="24.75" customHeight="true" spans="1:3">
      <c r="A22" s="201">
        <v>503</v>
      </c>
      <c r="B22" s="202" t="s">
        <v>556</v>
      </c>
      <c r="C22" s="200">
        <v>41647</v>
      </c>
    </row>
    <row r="23" s="188" customFormat="true" ht="24.75" customHeight="true" spans="1:3">
      <c r="A23" s="198">
        <v>50301</v>
      </c>
      <c r="B23" s="203" t="s">
        <v>557</v>
      </c>
      <c r="C23" s="200">
        <v>0</v>
      </c>
    </row>
    <row r="24" s="188" customFormat="true" ht="24.75" customHeight="true" spans="1:3">
      <c r="A24" s="198">
        <v>50302</v>
      </c>
      <c r="B24" s="203" t="s">
        <v>558</v>
      </c>
      <c r="C24" s="200">
        <v>180</v>
      </c>
    </row>
    <row r="25" s="188" customFormat="true" ht="24.75" customHeight="true" spans="1:3">
      <c r="A25" s="198">
        <v>50303</v>
      </c>
      <c r="B25" s="203" t="s">
        <v>559</v>
      </c>
      <c r="C25" s="200">
        <v>92</v>
      </c>
    </row>
    <row r="26" s="188" customFormat="true" ht="24.75" customHeight="true" spans="1:3">
      <c r="A26" s="198">
        <v>50305</v>
      </c>
      <c r="B26" s="203" t="s">
        <v>560</v>
      </c>
      <c r="C26" s="200">
        <v>0</v>
      </c>
    </row>
    <row r="27" s="188" customFormat="true" ht="24.75" customHeight="true" spans="1:3">
      <c r="A27" s="198">
        <v>50306</v>
      </c>
      <c r="B27" s="203" t="s">
        <v>561</v>
      </c>
      <c r="C27" s="200">
        <v>0</v>
      </c>
    </row>
    <row r="28" s="188" customFormat="true" ht="24.75" customHeight="true" spans="1:3">
      <c r="A28" s="198">
        <v>50307</v>
      </c>
      <c r="B28" s="203" t="s">
        <v>562</v>
      </c>
      <c r="C28" s="200">
        <v>0</v>
      </c>
    </row>
    <row r="29" s="188" customFormat="true" ht="24.75" customHeight="true" spans="1:3">
      <c r="A29" s="198">
        <v>50399</v>
      </c>
      <c r="B29" s="203" t="s">
        <v>563</v>
      </c>
      <c r="C29" s="200">
        <v>41375</v>
      </c>
    </row>
    <row r="30" s="188" customFormat="true" ht="24.75" customHeight="true" spans="1:3">
      <c r="A30" s="201">
        <v>504</v>
      </c>
      <c r="B30" s="202" t="s">
        <v>564</v>
      </c>
      <c r="C30" s="200">
        <v>9418</v>
      </c>
    </row>
    <row r="31" s="188" customFormat="true" ht="24.75" customHeight="true" spans="1:3">
      <c r="A31" s="198">
        <v>50401</v>
      </c>
      <c r="B31" s="203" t="s">
        <v>557</v>
      </c>
      <c r="C31" s="200">
        <v>0</v>
      </c>
    </row>
    <row r="32" s="188" customFormat="true" ht="24.75" customHeight="true" spans="1:3">
      <c r="A32" s="198">
        <v>50402</v>
      </c>
      <c r="B32" s="203" t="s">
        <v>558</v>
      </c>
      <c r="C32" s="200">
        <v>0</v>
      </c>
    </row>
    <row r="33" s="188" customFormat="true" ht="24.75" customHeight="true" spans="1:3">
      <c r="A33" s="198">
        <v>50403</v>
      </c>
      <c r="B33" s="203" t="s">
        <v>559</v>
      </c>
      <c r="C33" s="200">
        <v>0</v>
      </c>
    </row>
    <row r="34" s="188" customFormat="true" ht="24.75" customHeight="true" spans="1:3">
      <c r="A34" s="198">
        <v>50404</v>
      </c>
      <c r="B34" s="203" t="s">
        <v>561</v>
      </c>
      <c r="C34" s="200">
        <v>58</v>
      </c>
    </row>
    <row r="35" s="188" customFormat="true" ht="24.75" customHeight="true" spans="1:3">
      <c r="A35" s="198">
        <v>50405</v>
      </c>
      <c r="B35" s="203" t="s">
        <v>562</v>
      </c>
      <c r="C35" s="200">
        <v>0</v>
      </c>
    </row>
    <row r="36" s="188" customFormat="true" ht="24.75" customHeight="true" spans="1:3">
      <c r="A36" s="198">
        <v>50499</v>
      </c>
      <c r="B36" s="203" t="s">
        <v>563</v>
      </c>
      <c r="C36" s="200">
        <v>9360</v>
      </c>
    </row>
    <row r="37" s="188" customFormat="true" ht="24.75" customHeight="true" spans="1:3">
      <c r="A37" s="201">
        <v>505</v>
      </c>
      <c r="B37" s="202" t="s">
        <v>565</v>
      </c>
      <c r="C37" s="200">
        <v>27295</v>
      </c>
    </row>
    <row r="38" s="188" customFormat="true" ht="24.75" customHeight="true" spans="1:3">
      <c r="A38" s="198">
        <v>50501</v>
      </c>
      <c r="B38" s="203" t="s">
        <v>566</v>
      </c>
      <c r="C38" s="200">
        <v>18313</v>
      </c>
    </row>
    <row r="39" s="188" customFormat="true" ht="24.75" customHeight="true" spans="1:3">
      <c r="A39" s="198">
        <v>50502</v>
      </c>
      <c r="B39" s="203" t="s">
        <v>567</v>
      </c>
      <c r="C39" s="200">
        <v>3402</v>
      </c>
    </row>
    <row r="40" s="188" customFormat="true" ht="24.75" customHeight="true" spans="1:3">
      <c r="A40" s="198">
        <v>50599</v>
      </c>
      <c r="B40" s="203" t="s">
        <v>568</v>
      </c>
      <c r="C40" s="200">
        <v>5580</v>
      </c>
    </row>
    <row r="41" s="188" customFormat="true" ht="24.75" customHeight="true" spans="1:3">
      <c r="A41" s="201">
        <v>506</v>
      </c>
      <c r="B41" s="202" t="s">
        <v>569</v>
      </c>
      <c r="C41" s="200">
        <v>1292</v>
      </c>
    </row>
    <row r="42" s="188" customFormat="true" ht="24.75" customHeight="true" spans="1:3">
      <c r="A42" s="198">
        <v>50601</v>
      </c>
      <c r="B42" s="203" t="s">
        <v>570</v>
      </c>
      <c r="C42" s="200">
        <v>1280</v>
      </c>
    </row>
    <row r="43" s="188" customFormat="true" ht="24.75" customHeight="true" spans="1:3">
      <c r="A43" s="198">
        <v>50602</v>
      </c>
      <c r="B43" s="203" t="s">
        <v>571</v>
      </c>
      <c r="C43" s="200">
        <v>12</v>
      </c>
    </row>
    <row r="44" s="188" customFormat="true" ht="24.75" customHeight="true" spans="1:3">
      <c r="A44" s="201">
        <v>507</v>
      </c>
      <c r="B44" s="202" t="s">
        <v>572</v>
      </c>
      <c r="C44" s="200">
        <v>8273</v>
      </c>
    </row>
    <row r="45" s="188" customFormat="true" ht="24.75" customHeight="true" spans="1:3">
      <c r="A45" s="198">
        <v>50701</v>
      </c>
      <c r="B45" s="203" t="s">
        <v>573</v>
      </c>
      <c r="C45" s="200">
        <v>2672</v>
      </c>
    </row>
    <row r="46" s="188" customFormat="true" ht="24.75" customHeight="true" spans="1:3">
      <c r="A46" s="198">
        <v>50702</v>
      </c>
      <c r="B46" s="203" t="s">
        <v>574</v>
      </c>
      <c r="C46" s="200">
        <v>0</v>
      </c>
    </row>
    <row r="47" s="188" customFormat="true" ht="24.75" customHeight="true" spans="1:3">
      <c r="A47" s="198">
        <v>50799</v>
      </c>
      <c r="B47" s="203" t="s">
        <v>575</v>
      </c>
      <c r="C47" s="200">
        <v>5601</v>
      </c>
    </row>
    <row r="48" s="188" customFormat="true" ht="24.75" customHeight="true" spans="1:3">
      <c r="A48" s="201">
        <v>508</v>
      </c>
      <c r="B48" s="202" t="s">
        <v>576</v>
      </c>
      <c r="C48" s="200">
        <v>0</v>
      </c>
    </row>
    <row r="49" s="188" customFormat="true" ht="24.75" customHeight="true" spans="1:3">
      <c r="A49" s="198">
        <v>50801</v>
      </c>
      <c r="B49" s="203" t="s">
        <v>577</v>
      </c>
      <c r="C49" s="200">
        <v>0</v>
      </c>
    </row>
    <row r="50" s="188" customFormat="true" ht="24.75" customHeight="true" spans="1:3">
      <c r="A50" s="198">
        <v>50802</v>
      </c>
      <c r="B50" s="203" t="s">
        <v>578</v>
      </c>
      <c r="C50" s="200">
        <v>0</v>
      </c>
    </row>
    <row r="51" s="188" customFormat="true" ht="24.75" customHeight="true" spans="1:3">
      <c r="A51" s="201">
        <v>509</v>
      </c>
      <c r="B51" s="202" t="s">
        <v>579</v>
      </c>
      <c r="C51" s="200">
        <v>38189</v>
      </c>
    </row>
    <row r="52" s="188" customFormat="true" ht="24.75" customHeight="true" spans="1:3">
      <c r="A52" s="198">
        <v>50901</v>
      </c>
      <c r="B52" s="203" t="s">
        <v>580</v>
      </c>
      <c r="C52" s="200">
        <v>4953</v>
      </c>
    </row>
    <row r="53" s="188" customFormat="true" ht="24.75" customHeight="true" spans="1:3">
      <c r="A53" s="198">
        <v>50902</v>
      </c>
      <c r="B53" s="203" t="s">
        <v>581</v>
      </c>
      <c r="C53" s="200">
        <v>0</v>
      </c>
    </row>
    <row r="54" s="188" customFormat="true" ht="24.75" customHeight="true" spans="1:3">
      <c r="A54" s="198">
        <v>50903</v>
      </c>
      <c r="B54" s="203" t="s">
        <v>582</v>
      </c>
      <c r="C54" s="200">
        <v>571</v>
      </c>
    </row>
    <row r="55" s="188" customFormat="true" ht="24.75" customHeight="true" spans="1:3">
      <c r="A55" s="198">
        <v>50905</v>
      </c>
      <c r="B55" s="203" t="s">
        <v>583</v>
      </c>
      <c r="C55" s="200">
        <v>68</v>
      </c>
    </row>
    <row r="56" s="188" customFormat="true" ht="24.75" customHeight="true" spans="1:3">
      <c r="A56" s="198">
        <v>50999</v>
      </c>
      <c r="B56" s="203" t="s">
        <v>584</v>
      </c>
      <c r="C56" s="200">
        <v>32597</v>
      </c>
    </row>
    <row r="57" s="188" customFormat="true" ht="24.75" customHeight="true" spans="1:3">
      <c r="A57" s="201">
        <v>510</v>
      </c>
      <c r="B57" s="202" t="s">
        <v>585</v>
      </c>
      <c r="C57" s="200">
        <v>25526</v>
      </c>
    </row>
    <row r="58" s="188" customFormat="true" ht="24.75" customHeight="true" spans="1:3">
      <c r="A58" s="198">
        <v>51002</v>
      </c>
      <c r="B58" s="203" t="s">
        <v>586</v>
      </c>
      <c r="C58" s="200">
        <v>25526</v>
      </c>
    </row>
    <row r="59" s="188" customFormat="true" ht="24.75" customHeight="true" spans="1:3">
      <c r="A59" s="198">
        <v>51003</v>
      </c>
      <c r="B59" s="203" t="s">
        <v>587</v>
      </c>
      <c r="C59" s="200">
        <v>0</v>
      </c>
    </row>
    <row r="60" s="188" customFormat="true" ht="24.75" customHeight="true" spans="1:3">
      <c r="A60" s="198">
        <v>51004</v>
      </c>
      <c r="B60" s="203" t="s">
        <v>588</v>
      </c>
      <c r="C60" s="204"/>
    </row>
    <row r="61" s="188" customFormat="true" ht="24.75" customHeight="true" spans="1:3">
      <c r="A61" s="201">
        <v>511</v>
      </c>
      <c r="B61" s="202" t="s">
        <v>589</v>
      </c>
      <c r="C61" s="200">
        <v>8913</v>
      </c>
    </row>
    <row r="62" s="188" customFormat="true" ht="24.75" customHeight="true" spans="1:3">
      <c r="A62" s="198">
        <v>51101</v>
      </c>
      <c r="B62" s="203" t="s">
        <v>590</v>
      </c>
      <c r="C62" s="200">
        <v>8913</v>
      </c>
    </row>
    <row r="63" s="188" customFormat="true" ht="24.75" customHeight="true" spans="1:3">
      <c r="A63" s="198">
        <v>51102</v>
      </c>
      <c r="B63" s="203" t="s">
        <v>591</v>
      </c>
      <c r="C63" s="200"/>
    </row>
    <row r="64" s="188" customFormat="true" ht="24.75" customHeight="true" spans="1:3">
      <c r="A64" s="198">
        <v>51103</v>
      </c>
      <c r="B64" s="203" t="s">
        <v>592</v>
      </c>
      <c r="C64" s="200"/>
    </row>
    <row r="65" ht="21" customHeight="true" spans="1:3">
      <c r="A65" s="201">
        <v>51104</v>
      </c>
      <c r="B65" s="202" t="s">
        <v>593</v>
      </c>
      <c r="C65" s="200"/>
    </row>
    <row r="66" ht="21" customHeight="true" spans="1:3">
      <c r="A66" s="201">
        <v>514</v>
      </c>
      <c r="B66" s="202" t="s">
        <v>594</v>
      </c>
      <c r="C66" s="200">
        <v>3500</v>
      </c>
    </row>
    <row r="67" ht="21" customHeight="true" spans="1:3">
      <c r="A67" s="198">
        <v>51401</v>
      </c>
      <c r="B67" s="203" t="s">
        <v>595</v>
      </c>
      <c r="C67" s="200">
        <v>3500</v>
      </c>
    </row>
    <row r="68" ht="21" customHeight="true" spans="1:3">
      <c r="A68" s="198">
        <v>51402</v>
      </c>
      <c r="B68" s="203" t="s">
        <v>596</v>
      </c>
      <c r="C68" s="204"/>
    </row>
    <row r="69" ht="21" customHeight="true" spans="1:3">
      <c r="A69" s="201">
        <v>599</v>
      </c>
      <c r="B69" s="202" t="s">
        <v>73</v>
      </c>
      <c r="C69" s="200">
        <v>4725</v>
      </c>
    </row>
    <row r="70" ht="21" customHeight="true" spans="1:3">
      <c r="A70" s="198">
        <v>59906</v>
      </c>
      <c r="B70" s="203" t="s">
        <v>597</v>
      </c>
      <c r="C70" s="204"/>
    </row>
    <row r="71" ht="21" customHeight="true" spans="1:3">
      <c r="A71" s="198">
        <v>59907</v>
      </c>
      <c r="B71" s="203" t="s">
        <v>598</v>
      </c>
      <c r="C71" s="204"/>
    </row>
    <row r="72" ht="21" customHeight="true" spans="1:3">
      <c r="A72" s="198">
        <v>59908</v>
      </c>
      <c r="B72" s="203" t="s">
        <v>599</v>
      </c>
      <c r="C72" s="200"/>
    </row>
    <row r="73" ht="21" customHeight="true" spans="1:3">
      <c r="A73" s="198">
        <v>59999</v>
      </c>
      <c r="B73" s="203" t="s">
        <v>600</v>
      </c>
      <c r="C73" s="200">
        <v>13893</v>
      </c>
    </row>
  </sheetData>
  <mergeCells count="1">
    <mergeCell ref="A2:C2"/>
  </mergeCells>
  <hyperlinks>
    <hyperlink ref="A1" location="'Sheet1'!A1" display="附表10"/>
  </hyperlinks>
  <pageMargins left="0.751388888888889" right="0.751388888888889" top="1" bottom="1" header="0.5" footer="0.5"/>
  <pageSetup paperSize="9" orientation="portrait" horizont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33"/>
  <sheetViews>
    <sheetView workbookViewId="0">
      <selection activeCell="A2" sqref="A2:C2"/>
    </sheetView>
  </sheetViews>
  <sheetFormatPr defaultColWidth="9" defaultRowHeight="13.5" outlineLevelCol="2"/>
  <cols>
    <col min="1" max="1" width="31" customWidth="true"/>
    <col min="2" max="2" width="23.5" customWidth="true"/>
    <col min="3" max="3" width="24.875" customWidth="true"/>
  </cols>
  <sheetData>
    <row r="1" spans="1:2">
      <c r="A1" s="121" t="s">
        <v>601</v>
      </c>
      <c r="B1" s="186"/>
    </row>
    <row r="2" ht="24" spans="1:3">
      <c r="A2" s="1" t="s">
        <v>13</v>
      </c>
      <c r="B2" s="2"/>
      <c r="C2" s="1"/>
    </row>
    <row r="3" spans="1:3">
      <c r="A3" s="3" t="s">
        <v>34</v>
      </c>
      <c r="B3" s="186"/>
      <c r="C3" s="187" t="s">
        <v>219</v>
      </c>
    </row>
    <row r="4" spans="1:3">
      <c r="A4" s="6" t="s">
        <v>602</v>
      </c>
      <c r="B4" s="6" t="s">
        <v>283</v>
      </c>
      <c r="C4" s="6" t="s">
        <v>40</v>
      </c>
    </row>
    <row r="5" spans="1:3">
      <c r="A5" s="7" t="s">
        <v>186</v>
      </c>
      <c r="B5" s="8">
        <v>153354</v>
      </c>
      <c r="C5" s="9"/>
    </row>
    <row r="6" spans="1:3">
      <c r="A6" s="7" t="s">
        <v>250</v>
      </c>
      <c r="B6" s="8">
        <v>5732</v>
      </c>
      <c r="C6" s="141"/>
    </row>
    <row r="7" spans="1:3">
      <c r="A7" s="7" t="s">
        <v>603</v>
      </c>
      <c r="B7" s="8">
        <v>3540</v>
      </c>
      <c r="C7" s="141"/>
    </row>
    <row r="8" spans="1:3">
      <c r="A8" s="7" t="s">
        <v>604</v>
      </c>
      <c r="B8" s="8">
        <v>617</v>
      </c>
      <c r="C8" s="141"/>
    </row>
    <row r="9" ht="27" spans="1:3">
      <c r="A9" s="7" t="s">
        <v>605</v>
      </c>
      <c r="B9" s="8">
        <v>399</v>
      </c>
      <c r="C9" s="141"/>
    </row>
    <row r="10" ht="27" spans="1:3">
      <c r="A10" s="7" t="s">
        <v>606</v>
      </c>
      <c r="B10" s="8">
        <v>1176</v>
      </c>
      <c r="C10" s="141"/>
    </row>
    <row r="11" spans="1:3">
      <c r="A11" s="7" t="s">
        <v>251</v>
      </c>
      <c r="B11" s="8">
        <v>107622</v>
      </c>
      <c r="C11" s="141"/>
    </row>
    <row r="12" spans="1:3">
      <c r="A12" s="11" t="s">
        <v>252</v>
      </c>
      <c r="B12" s="8"/>
      <c r="C12" s="141"/>
    </row>
    <row r="13" spans="1:3">
      <c r="A13" s="12" t="s">
        <v>253</v>
      </c>
      <c r="B13" s="8">
        <v>25868</v>
      </c>
      <c r="C13" s="141"/>
    </row>
    <row r="14" ht="27" spans="1:3">
      <c r="A14" s="11" t="s">
        <v>254</v>
      </c>
      <c r="B14" s="8">
        <v>6773</v>
      </c>
      <c r="C14" s="141"/>
    </row>
    <row r="15" spans="1:3">
      <c r="A15" s="11" t="s">
        <v>255</v>
      </c>
      <c r="B15" s="8">
        <v>1301</v>
      </c>
      <c r="C15" s="141"/>
    </row>
    <row r="16" spans="1:3">
      <c r="A16" s="11" t="s">
        <v>256</v>
      </c>
      <c r="B16" s="8">
        <v>4724</v>
      </c>
      <c r="C16" s="141"/>
    </row>
    <row r="17" ht="27" spans="1:3">
      <c r="A17" s="12" t="s">
        <v>257</v>
      </c>
      <c r="B17" s="8">
        <v>661</v>
      </c>
      <c r="C17" s="141"/>
    </row>
    <row r="18" spans="1:3">
      <c r="A18" s="11" t="s">
        <v>258</v>
      </c>
      <c r="B18" s="8">
        <v>577</v>
      </c>
      <c r="C18" s="141"/>
    </row>
    <row r="19" spans="1:3">
      <c r="A19" s="11" t="s">
        <v>259</v>
      </c>
      <c r="B19" s="8">
        <v>606</v>
      </c>
      <c r="C19" s="141"/>
    </row>
    <row r="20" spans="1:3">
      <c r="A20" s="13" t="s">
        <v>260</v>
      </c>
      <c r="B20" s="8">
        <v>22358</v>
      </c>
      <c r="C20" s="141"/>
    </row>
    <row r="21" ht="27" spans="1:3">
      <c r="A21" s="13" t="s">
        <v>261</v>
      </c>
      <c r="B21" s="8">
        <v>470</v>
      </c>
      <c r="C21" s="141"/>
    </row>
    <row r="22" ht="27" spans="1:3">
      <c r="A22" s="14" t="s">
        <v>262</v>
      </c>
      <c r="B22" s="8">
        <v>6803</v>
      </c>
      <c r="C22" s="141"/>
    </row>
    <row r="23" spans="1:3">
      <c r="A23" s="13" t="s">
        <v>263</v>
      </c>
      <c r="B23" s="8">
        <v>6135</v>
      </c>
      <c r="C23" s="141"/>
    </row>
    <row r="24" ht="27" spans="1:3">
      <c r="A24" s="15" t="s">
        <v>264</v>
      </c>
      <c r="B24" s="8">
        <v>1805</v>
      </c>
      <c r="C24" s="141"/>
    </row>
    <row r="25" ht="27" spans="1:3">
      <c r="A25" s="15" t="s">
        <v>265</v>
      </c>
      <c r="B25" s="8">
        <v>12902</v>
      </c>
      <c r="C25" s="141"/>
    </row>
    <row r="26" ht="27" spans="1:3">
      <c r="A26" s="15" t="s">
        <v>266</v>
      </c>
      <c r="B26" s="8">
        <v>100</v>
      </c>
      <c r="C26" s="141"/>
    </row>
    <row r="27" ht="27" spans="1:3">
      <c r="A27" s="15" t="s">
        <v>267</v>
      </c>
      <c r="B27" s="8">
        <v>573</v>
      </c>
      <c r="C27" s="141"/>
    </row>
    <row r="28" spans="1:3">
      <c r="A28" s="15" t="s">
        <v>268</v>
      </c>
      <c r="B28" s="8">
        <v>966</v>
      </c>
      <c r="C28" s="141"/>
    </row>
    <row r="29" spans="1:3">
      <c r="A29" s="16" t="s">
        <v>269</v>
      </c>
      <c r="B29" s="8">
        <v>8063</v>
      </c>
      <c r="C29" s="141"/>
    </row>
    <row r="30" spans="1:3">
      <c r="A30" s="15" t="s">
        <v>270</v>
      </c>
      <c r="B30" s="8">
        <v>4359</v>
      </c>
      <c r="C30" s="141"/>
    </row>
    <row r="31" spans="1:3">
      <c r="A31" s="15" t="s">
        <v>271</v>
      </c>
      <c r="B31" s="8">
        <v>165</v>
      </c>
      <c r="C31" s="141"/>
    </row>
    <row r="32" spans="1:3">
      <c r="A32" s="15" t="s">
        <v>272</v>
      </c>
      <c r="B32" s="8">
        <v>2413</v>
      </c>
      <c r="C32" s="141"/>
    </row>
    <row r="33" spans="1:3">
      <c r="A33" s="15" t="s">
        <v>273</v>
      </c>
      <c r="B33" s="8">
        <v>40000</v>
      </c>
      <c r="C33" s="141"/>
    </row>
  </sheetData>
  <mergeCells count="1">
    <mergeCell ref="A2:C2"/>
  </mergeCells>
  <hyperlinks>
    <hyperlink ref="A1" location="'Sheet1'!A1" display="附表11"/>
  </hyperlinks>
  <pageMargins left="0.75" right="0.75" top="1" bottom="1" header="0.5" footer="0.5"/>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3:B10"/>
  <sheetViews>
    <sheetView workbookViewId="0">
      <selection activeCell="B12" sqref="B12"/>
    </sheetView>
  </sheetViews>
  <sheetFormatPr defaultColWidth="9" defaultRowHeight="15.75" outlineLevelCol="1"/>
  <cols>
    <col min="1" max="2" width="54.125" style="178" customWidth="true"/>
    <col min="3" max="16384" width="9" style="178"/>
  </cols>
  <sheetData>
    <row r="3" s="178" customFormat="true" spans="1:2">
      <c r="A3" s="179" t="s">
        <v>607</v>
      </c>
      <c r="B3" s="179"/>
    </row>
    <row r="4" s="178" customFormat="true" spans="1:2">
      <c r="A4" s="179"/>
      <c r="B4" s="179"/>
    </row>
    <row r="5" s="178" customFormat="true" ht="16.5" spans="1:2">
      <c r="A5" s="180"/>
      <c r="B5" s="181" t="s">
        <v>219</v>
      </c>
    </row>
    <row r="6" s="178" customFormat="true" spans="1:2">
      <c r="A6" s="182" t="s">
        <v>608</v>
      </c>
      <c r="B6" s="182" t="s">
        <v>609</v>
      </c>
    </row>
    <row r="7" s="178" customFormat="true" spans="1:2">
      <c r="A7" s="182"/>
      <c r="B7" s="182"/>
    </row>
    <row r="8" s="178" customFormat="true" spans="1:2">
      <c r="A8" s="183"/>
      <c r="B8" s="183"/>
    </row>
    <row r="9" s="178" customFormat="true" spans="1:2">
      <c r="A9" s="183"/>
      <c r="B9" s="183"/>
    </row>
    <row r="10" s="178" customFormat="true" spans="1:2">
      <c r="A10" s="184" t="s">
        <v>610</v>
      </c>
      <c r="B10" s="185"/>
    </row>
  </sheetData>
  <mergeCells count="3">
    <mergeCell ref="A6:A7"/>
    <mergeCell ref="B6:B7"/>
    <mergeCell ref="A3:B4"/>
  </mergeCells>
  <pageMargins left="0.75" right="0.75" top="1" bottom="1" header="0.5" footer="0.5"/>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5"/>
  <sheetViews>
    <sheetView workbookViewId="0">
      <selection activeCell="E18" sqref="E18"/>
    </sheetView>
  </sheetViews>
  <sheetFormatPr defaultColWidth="9" defaultRowHeight="13.5" outlineLevelRow="4" outlineLevelCol="2"/>
  <cols>
    <col min="1" max="1" width="33.75" customWidth="true"/>
    <col min="2" max="3" width="30" customWidth="true"/>
  </cols>
  <sheetData>
    <row r="1" spans="1:1">
      <c r="A1" s="121" t="s">
        <v>611</v>
      </c>
    </row>
    <row r="2" ht="24" spans="1:3">
      <c r="A2" s="1" t="s">
        <v>14</v>
      </c>
      <c r="B2" s="2"/>
      <c r="C2" s="1"/>
    </row>
    <row r="3" ht="15.75" spans="1:3">
      <c r="A3" s="158" t="s">
        <v>34</v>
      </c>
      <c r="B3" s="159"/>
      <c r="C3" s="160" t="s">
        <v>219</v>
      </c>
    </row>
    <row r="4" spans="1:3">
      <c r="A4" s="147" t="s">
        <v>602</v>
      </c>
      <c r="B4" s="147" t="s">
        <v>612</v>
      </c>
      <c r="C4" s="147" t="s">
        <v>613</v>
      </c>
    </row>
    <row r="5" spans="1:3">
      <c r="A5" s="147"/>
      <c r="B5" s="162">
        <v>256000</v>
      </c>
      <c r="C5" s="162">
        <v>255987</v>
      </c>
    </row>
  </sheetData>
  <mergeCells count="1">
    <mergeCell ref="A2:C2"/>
  </mergeCells>
  <hyperlinks>
    <hyperlink ref="A1" location="'Sheet1'!A1" display="附表12"/>
  </hyperlinks>
  <pageMargins left="0.75" right="0.75" top="1" bottom="1" header="0.5" footer="0.5"/>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D252"/>
  <sheetViews>
    <sheetView showZeros="0" workbookViewId="0">
      <selection activeCell="D252" sqref="C5:D252"/>
    </sheetView>
  </sheetViews>
  <sheetFormatPr defaultColWidth="8.88333333333333" defaultRowHeight="29" customHeight="true" outlineLevelCol="3"/>
  <cols>
    <col min="1" max="1" width="39.5" style="154" customWidth="true"/>
    <col min="2" max="2" width="28.5583333333333" style="175" customWidth="true"/>
    <col min="3" max="3" width="30" style="154" customWidth="true"/>
    <col min="4" max="4" width="30" style="175" customWidth="true"/>
    <col min="5" max="16384" width="8.88333333333333" style="154"/>
  </cols>
  <sheetData>
    <row r="1" customHeight="true" spans="1:1">
      <c r="A1" s="155" t="s">
        <v>614</v>
      </c>
    </row>
    <row r="2" customHeight="true" spans="1:4">
      <c r="A2" s="139" t="s">
        <v>15</v>
      </c>
      <c r="B2" s="139"/>
      <c r="C2" s="139"/>
      <c r="D2" s="139"/>
    </row>
    <row r="3" ht="15" customHeight="true" spans="1:4">
      <c r="A3" s="176" t="s">
        <v>34</v>
      </c>
      <c r="D3" s="177" t="s">
        <v>35</v>
      </c>
    </row>
    <row r="4" customHeight="true" spans="1:4">
      <c r="A4" s="153" t="s">
        <v>36</v>
      </c>
      <c r="B4" s="153" t="s">
        <v>615</v>
      </c>
      <c r="C4" s="153" t="s">
        <v>36</v>
      </c>
      <c r="D4" s="153" t="s">
        <v>615</v>
      </c>
    </row>
    <row r="5" customHeight="true" spans="1:4">
      <c r="A5" s="146" t="s">
        <v>616</v>
      </c>
      <c r="B5" s="147" t="s">
        <v>617</v>
      </c>
      <c r="C5" s="146" t="s">
        <v>618</v>
      </c>
      <c r="D5" s="148">
        <v>10</v>
      </c>
    </row>
    <row r="6" customHeight="true" spans="1:4">
      <c r="A6" s="146" t="s">
        <v>619</v>
      </c>
      <c r="B6" s="147" t="s">
        <v>617</v>
      </c>
      <c r="C6" s="146" t="s">
        <v>620</v>
      </c>
      <c r="D6" s="147" t="s">
        <v>617</v>
      </c>
    </row>
    <row r="7" customHeight="true" spans="1:4">
      <c r="A7" s="146" t="s">
        <v>621</v>
      </c>
      <c r="B7" s="147" t="s">
        <v>617</v>
      </c>
      <c r="C7" s="146" t="s">
        <v>622</v>
      </c>
      <c r="D7" s="147" t="s">
        <v>617</v>
      </c>
    </row>
    <row r="8" customHeight="true" spans="1:4">
      <c r="A8" s="146" t="s">
        <v>623</v>
      </c>
      <c r="B8" s="147" t="s">
        <v>617</v>
      </c>
      <c r="C8" s="146" t="s">
        <v>624</v>
      </c>
      <c r="D8" s="147" t="s">
        <v>617</v>
      </c>
    </row>
    <row r="9" customHeight="true" spans="1:4">
      <c r="A9" s="146" t="s">
        <v>625</v>
      </c>
      <c r="B9" s="147" t="s">
        <v>617</v>
      </c>
      <c r="C9" s="146" t="s">
        <v>626</v>
      </c>
      <c r="D9" s="147" t="s">
        <v>617</v>
      </c>
    </row>
    <row r="10" customHeight="true" spans="1:4">
      <c r="A10" s="146" t="s">
        <v>627</v>
      </c>
      <c r="B10" s="148">
        <v>65000</v>
      </c>
      <c r="C10" s="146" t="s">
        <v>628</v>
      </c>
      <c r="D10" s="147" t="s">
        <v>617</v>
      </c>
    </row>
    <row r="11" customHeight="true" spans="1:4">
      <c r="A11" s="146" t="s">
        <v>629</v>
      </c>
      <c r="B11" s="147" t="s">
        <v>617</v>
      </c>
      <c r="C11" s="146" t="s">
        <v>630</v>
      </c>
      <c r="D11" s="147" t="s">
        <v>617</v>
      </c>
    </row>
    <row r="12" customHeight="true" spans="1:4">
      <c r="A12" s="146" t="s">
        <v>631</v>
      </c>
      <c r="B12" s="147" t="s">
        <v>617</v>
      </c>
      <c r="C12" s="146" t="s">
        <v>632</v>
      </c>
      <c r="D12" s="148">
        <v>10</v>
      </c>
    </row>
    <row r="13" customHeight="true" spans="1:4">
      <c r="A13" s="146" t="s">
        <v>633</v>
      </c>
      <c r="B13" s="147" t="s">
        <v>617</v>
      </c>
      <c r="C13" s="146" t="s">
        <v>634</v>
      </c>
      <c r="D13" s="147" t="s">
        <v>617</v>
      </c>
    </row>
    <row r="14" customHeight="true" spans="1:4">
      <c r="A14" s="146" t="s">
        <v>635</v>
      </c>
      <c r="B14" s="147" t="s">
        <v>617</v>
      </c>
      <c r="C14" s="146" t="s">
        <v>636</v>
      </c>
      <c r="D14" s="147" t="s">
        <v>617</v>
      </c>
    </row>
    <row r="15" customHeight="true" spans="1:4">
      <c r="A15" s="146" t="s">
        <v>637</v>
      </c>
      <c r="B15" s="147" t="s">
        <v>617</v>
      </c>
      <c r="C15" s="146" t="s">
        <v>638</v>
      </c>
      <c r="D15" s="147" t="s">
        <v>617</v>
      </c>
    </row>
    <row r="16" customHeight="true" spans="1:4">
      <c r="A16" s="146" t="s">
        <v>639</v>
      </c>
      <c r="B16" s="147" t="s">
        <v>617</v>
      </c>
      <c r="C16" s="146" t="s">
        <v>640</v>
      </c>
      <c r="D16" s="147" t="s">
        <v>617</v>
      </c>
    </row>
    <row r="17" customHeight="true" spans="1:4">
      <c r="A17" s="146" t="s">
        <v>641</v>
      </c>
      <c r="B17" s="147" t="s">
        <v>617</v>
      </c>
      <c r="C17" s="146" t="s">
        <v>642</v>
      </c>
      <c r="D17" s="148">
        <v>10</v>
      </c>
    </row>
    <row r="18" customHeight="true" spans="1:4">
      <c r="A18" s="146" t="s">
        <v>643</v>
      </c>
      <c r="B18" s="147" t="s">
        <v>617</v>
      </c>
      <c r="C18" s="146" t="s">
        <v>644</v>
      </c>
      <c r="D18" s="147" t="s">
        <v>617</v>
      </c>
    </row>
    <row r="19" customHeight="true" spans="1:4">
      <c r="A19" s="146" t="s">
        <v>645</v>
      </c>
      <c r="B19" s="147" t="s">
        <v>617</v>
      </c>
      <c r="C19" s="146" t="s">
        <v>646</v>
      </c>
      <c r="D19" s="147" t="s">
        <v>617</v>
      </c>
    </row>
    <row r="20" customHeight="true" spans="1:4">
      <c r="A20" s="146" t="s">
        <v>647</v>
      </c>
      <c r="B20" s="147" t="s">
        <v>617</v>
      </c>
      <c r="C20" s="146" t="s">
        <v>648</v>
      </c>
      <c r="D20" s="147" t="s">
        <v>617</v>
      </c>
    </row>
    <row r="21" customHeight="true" spans="1:4">
      <c r="A21" s="146" t="s">
        <v>649</v>
      </c>
      <c r="B21" s="147" t="s">
        <v>617</v>
      </c>
      <c r="C21" s="146" t="s">
        <v>650</v>
      </c>
      <c r="D21" s="148">
        <v>101</v>
      </c>
    </row>
    <row r="22" customHeight="true" spans="1:4">
      <c r="A22" s="146" t="s">
        <v>651</v>
      </c>
      <c r="B22" s="147" t="s">
        <v>617</v>
      </c>
      <c r="C22" s="146" t="s">
        <v>652</v>
      </c>
      <c r="D22" s="147" t="s">
        <v>617</v>
      </c>
    </row>
    <row r="23" customHeight="true" spans="1:4">
      <c r="A23" s="146" t="s">
        <v>653</v>
      </c>
      <c r="B23" s="147" t="s">
        <v>617</v>
      </c>
      <c r="C23" s="146" t="s">
        <v>654</v>
      </c>
      <c r="D23" s="147" t="s">
        <v>617</v>
      </c>
    </row>
    <row r="24" customHeight="true" spans="1:4">
      <c r="A24" s="146" t="s">
        <v>655</v>
      </c>
      <c r="B24" s="148">
        <v>650</v>
      </c>
      <c r="C24" s="146" t="s">
        <v>656</v>
      </c>
      <c r="D24" s="147" t="s">
        <v>617</v>
      </c>
    </row>
    <row r="25" customHeight="true" spans="1:4">
      <c r="A25" s="146" t="s">
        <v>657</v>
      </c>
      <c r="B25" s="147" t="s">
        <v>617</v>
      </c>
      <c r="C25" s="146" t="s">
        <v>658</v>
      </c>
      <c r="D25" s="147" t="s">
        <v>617</v>
      </c>
    </row>
    <row r="26" customHeight="true" spans="1:4">
      <c r="A26" s="146" t="s">
        <v>659</v>
      </c>
      <c r="B26" s="147" t="s">
        <v>617</v>
      </c>
      <c r="C26" s="146" t="s">
        <v>660</v>
      </c>
      <c r="D26" s="147" t="s">
        <v>617</v>
      </c>
    </row>
    <row r="27" customHeight="true" spans="1:4">
      <c r="A27" s="146" t="s">
        <v>661</v>
      </c>
      <c r="B27" s="147" t="s">
        <v>617</v>
      </c>
      <c r="C27" s="146" t="s">
        <v>662</v>
      </c>
      <c r="D27" s="147" t="s">
        <v>617</v>
      </c>
    </row>
    <row r="28" customHeight="true" spans="1:4">
      <c r="A28" s="146" t="s">
        <v>663</v>
      </c>
      <c r="B28" s="147" t="s">
        <v>617</v>
      </c>
      <c r="C28" s="146" t="s">
        <v>664</v>
      </c>
      <c r="D28" s="147" t="s">
        <v>617</v>
      </c>
    </row>
    <row r="29" customHeight="true" spans="1:4">
      <c r="A29" s="146" t="s">
        <v>665</v>
      </c>
      <c r="B29" s="147" t="s">
        <v>617</v>
      </c>
      <c r="C29" s="146" t="s">
        <v>666</v>
      </c>
      <c r="D29" s="147" t="s">
        <v>617</v>
      </c>
    </row>
    <row r="30" customHeight="true" spans="1:4">
      <c r="A30" s="146" t="s">
        <v>667</v>
      </c>
      <c r="B30" s="147" t="s">
        <v>617</v>
      </c>
      <c r="C30" s="146" t="s">
        <v>668</v>
      </c>
      <c r="D30" s="148">
        <v>101</v>
      </c>
    </row>
    <row r="31" customHeight="true" spans="1:4">
      <c r="A31" s="146" t="s">
        <v>669</v>
      </c>
      <c r="B31" s="148">
        <v>35000</v>
      </c>
      <c r="C31" s="146" t="s">
        <v>670</v>
      </c>
      <c r="D31" s="147" t="s">
        <v>617</v>
      </c>
    </row>
    <row r="32" customHeight="true" spans="1:4">
      <c r="A32" s="146" t="s">
        <v>671</v>
      </c>
      <c r="B32" s="147" t="s">
        <v>617</v>
      </c>
      <c r="C32" s="146" t="s">
        <v>672</v>
      </c>
      <c r="D32" s="148">
        <v>101</v>
      </c>
    </row>
    <row r="33" customHeight="true" spans="1:4">
      <c r="A33" s="146" t="s">
        <v>617</v>
      </c>
      <c r="B33" s="147" t="s">
        <v>617</v>
      </c>
      <c r="C33" s="146" t="s">
        <v>673</v>
      </c>
      <c r="D33" s="147" t="s">
        <v>617</v>
      </c>
    </row>
    <row r="34" customHeight="true" spans="1:4">
      <c r="A34" s="146" t="s">
        <v>617</v>
      </c>
      <c r="B34" s="147" t="s">
        <v>617</v>
      </c>
      <c r="C34" s="146" t="s">
        <v>674</v>
      </c>
      <c r="D34" s="147" t="s">
        <v>617</v>
      </c>
    </row>
    <row r="35" customHeight="true" spans="1:4">
      <c r="A35" s="146" t="s">
        <v>617</v>
      </c>
      <c r="B35" s="147" t="s">
        <v>617</v>
      </c>
      <c r="C35" s="146" t="s">
        <v>675</v>
      </c>
      <c r="D35" s="147" t="s">
        <v>617</v>
      </c>
    </row>
    <row r="36" customHeight="true" spans="1:4">
      <c r="A36" s="146" t="s">
        <v>617</v>
      </c>
      <c r="B36" s="147" t="s">
        <v>617</v>
      </c>
      <c r="C36" s="146" t="s">
        <v>676</v>
      </c>
      <c r="D36" s="147" t="s">
        <v>617</v>
      </c>
    </row>
    <row r="37" customHeight="true" spans="1:4">
      <c r="A37" s="146" t="s">
        <v>617</v>
      </c>
      <c r="B37" s="147" t="s">
        <v>617</v>
      </c>
      <c r="C37" s="146" t="s">
        <v>677</v>
      </c>
      <c r="D37" s="147" t="s">
        <v>617</v>
      </c>
    </row>
    <row r="38" customHeight="true" spans="1:4">
      <c r="A38" s="146" t="s">
        <v>617</v>
      </c>
      <c r="B38" s="147" t="s">
        <v>617</v>
      </c>
      <c r="C38" s="146" t="s">
        <v>678</v>
      </c>
      <c r="D38" s="147" t="s">
        <v>617</v>
      </c>
    </row>
    <row r="39" customHeight="true" spans="1:4">
      <c r="A39" s="146" t="s">
        <v>617</v>
      </c>
      <c r="B39" s="147" t="s">
        <v>617</v>
      </c>
      <c r="C39" s="146" t="s">
        <v>679</v>
      </c>
      <c r="D39" s="147" t="s">
        <v>617</v>
      </c>
    </row>
    <row r="40" customHeight="true" spans="1:4">
      <c r="A40" s="146" t="s">
        <v>617</v>
      </c>
      <c r="B40" s="147" t="s">
        <v>617</v>
      </c>
      <c r="C40" s="146" t="s">
        <v>680</v>
      </c>
      <c r="D40" s="147" t="s">
        <v>617</v>
      </c>
    </row>
    <row r="41" customHeight="true" spans="1:4">
      <c r="A41" s="146" t="s">
        <v>617</v>
      </c>
      <c r="B41" s="147" t="s">
        <v>617</v>
      </c>
      <c r="C41" s="146" t="s">
        <v>681</v>
      </c>
      <c r="D41" s="147" t="s">
        <v>617</v>
      </c>
    </row>
    <row r="42" customHeight="true" spans="1:4">
      <c r="A42" s="146" t="s">
        <v>617</v>
      </c>
      <c r="B42" s="147" t="s">
        <v>617</v>
      </c>
      <c r="C42" s="146" t="s">
        <v>682</v>
      </c>
      <c r="D42" s="147" t="s">
        <v>617</v>
      </c>
    </row>
    <row r="43" customHeight="true" spans="1:4">
      <c r="A43" s="146" t="s">
        <v>617</v>
      </c>
      <c r="B43" s="147" t="s">
        <v>617</v>
      </c>
      <c r="C43" s="146" t="s">
        <v>683</v>
      </c>
      <c r="D43" s="147" t="s">
        <v>617</v>
      </c>
    </row>
    <row r="44" customHeight="true" spans="1:4">
      <c r="A44" s="146" t="s">
        <v>617</v>
      </c>
      <c r="B44" s="147" t="s">
        <v>617</v>
      </c>
      <c r="C44" s="146" t="s">
        <v>684</v>
      </c>
      <c r="D44" s="148">
        <v>93183</v>
      </c>
    </row>
    <row r="45" customHeight="true" spans="1:4">
      <c r="A45" s="146" t="s">
        <v>617</v>
      </c>
      <c r="B45" s="147" t="s">
        <v>617</v>
      </c>
      <c r="C45" s="146" t="s">
        <v>685</v>
      </c>
      <c r="D45" s="147" t="s">
        <v>617</v>
      </c>
    </row>
    <row r="46" customHeight="true" spans="1:4">
      <c r="A46" s="146" t="s">
        <v>617</v>
      </c>
      <c r="B46" s="147" t="s">
        <v>617</v>
      </c>
      <c r="C46" s="146" t="s">
        <v>686</v>
      </c>
      <c r="D46" s="147" t="s">
        <v>617</v>
      </c>
    </row>
    <row r="47" customHeight="true" spans="1:4">
      <c r="A47" s="146" t="s">
        <v>617</v>
      </c>
      <c r="B47" s="147" t="s">
        <v>617</v>
      </c>
      <c r="C47" s="146" t="s">
        <v>687</v>
      </c>
      <c r="D47" s="147" t="s">
        <v>617</v>
      </c>
    </row>
    <row r="48" customHeight="true" spans="1:4">
      <c r="A48" s="146" t="s">
        <v>617</v>
      </c>
      <c r="B48" s="147" t="s">
        <v>617</v>
      </c>
      <c r="C48" s="146" t="s">
        <v>688</v>
      </c>
      <c r="D48" s="147" t="s">
        <v>617</v>
      </c>
    </row>
    <row r="49" customHeight="true" spans="1:4">
      <c r="A49" s="146" t="s">
        <v>617</v>
      </c>
      <c r="B49" s="147" t="s">
        <v>617</v>
      </c>
      <c r="C49" s="146" t="s">
        <v>689</v>
      </c>
      <c r="D49" s="147" t="s">
        <v>617</v>
      </c>
    </row>
    <row r="50" customHeight="true" spans="1:4">
      <c r="A50" s="146" t="s">
        <v>617</v>
      </c>
      <c r="B50" s="147" t="s">
        <v>617</v>
      </c>
      <c r="C50" s="146" t="s">
        <v>690</v>
      </c>
      <c r="D50" s="147" t="s">
        <v>617</v>
      </c>
    </row>
    <row r="51" customHeight="true" spans="1:4">
      <c r="A51" s="146" t="s">
        <v>617</v>
      </c>
      <c r="B51" s="147" t="s">
        <v>617</v>
      </c>
      <c r="C51" s="146" t="s">
        <v>691</v>
      </c>
      <c r="D51" s="147" t="s">
        <v>617</v>
      </c>
    </row>
    <row r="52" customHeight="true" spans="1:4">
      <c r="A52" s="146" t="s">
        <v>617</v>
      </c>
      <c r="B52" s="147" t="s">
        <v>617</v>
      </c>
      <c r="C52" s="146" t="s">
        <v>692</v>
      </c>
      <c r="D52" s="147" t="s">
        <v>617</v>
      </c>
    </row>
    <row r="53" customHeight="true" spans="1:4">
      <c r="A53" s="146" t="s">
        <v>617</v>
      </c>
      <c r="B53" s="147" t="s">
        <v>617</v>
      </c>
      <c r="C53" s="146" t="s">
        <v>693</v>
      </c>
      <c r="D53" s="147" t="s">
        <v>617</v>
      </c>
    </row>
    <row r="54" customHeight="true" spans="1:4">
      <c r="A54" s="146" t="s">
        <v>617</v>
      </c>
      <c r="B54" s="147" t="s">
        <v>617</v>
      </c>
      <c r="C54" s="146" t="s">
        <v>694</v>
      </c>
      <c r="D54" s="147" t="s">
        <v>617</v>
      </c>
    </row>
    <row r="55" customHeight="true" spans="1:4">
      <c r="A55" s="146" t="s">
        <v>617</v>
      </c>
      <c r="B55" s="147" t="s">
        <v>617</v>
      </c>
      <c r="C55" s="146" t="s">
        <v>695</v>
      </c>
      <c r="D55" s="147" t="s">
        <v>617</v>
      </c>
    </row>
    <row r="56" customHeight="true" spans="1:4">
      <c r="A56" s="146" t="s">
        <v>617</v>
      </c>
      <c r="B56" s="147" t="s">
        <v>617</v>
      </c>
      <c r="C56" s="146" t="s">
        <v>696</v>
      </c>
      <c r="D56" s="147" t="s">
        <v>617</v>
      </c>
    </row>
    <row r="57" customHeight="true" spans="1:4">
      <c r="A57" s="146" t="s">
        <v>617</v>
      </c>
      <c r="B57" s="147" t="s">
        <v>617</v>
      </c>
      <c r="C57" s="146" t="s">
        <v>697</v>
      </c>
      <c r="D57" s="147" t="s">
        <v>617</v>
      </c>
    </row>
    <row r="58" customHeight="true" spans="1:4">
      <c r="A58" s="146" t="s">
        <v>617</v>
      </c>
      <c r="B58" s="147" t="s">
        <v>617</v>
      </c>
      <c r="C58" s="146" t="s">
        <v>698</v>
      </c>
      <c r="D58" s="147" t="s">
        <v>617</v>
      </c>
    </row>
    <row r="59" customHeight="true" spans="1:4">
      <c r="A59" s="146" t="s">
        <v>617</v>
      </c>
      <c r="B59" s="147" t="s">
        <v>617</v>
      </c>
      <c r="C59" s="146" t="s">
        <v>699</v>
      </c>
      <c r="D59" s="147" t="s">
        <v>617</v>
      </c>
    </row>
    <row r="60" customHeight="true" spans="1:4">
      <c r="A60" s="146" t="s">
        <v>617</v>
      </c>
      <c r="B60" s="147" t="s">
        <v>617</v>
      </c>
      <c r="C60" s="146" t="s">
        <v>700</v>
      </c>
      <c r="D60" s="147" t="s">
        <v>617</v>
      </c>
    </row>
    <row r="61" customHeight="true" spans="1:4">
      <c r="A61" s="146" t="s">
        <v>617</v>
      </c>
      <c r="B61" s="147" t="s">
        <v>617</v>
      </c>
      <c r="C61" s="146" t="s">
        <v>701</v>
      </c>
      <c r="D61" s="147" t="s">
        <v>617</v>
      </c>
    </row>
    <row r="62" customHeight="true" spans="1:4">
      <c r="A62" s="146" t="s">
        <v>617</v>
      </c>
      <c r="B62" s="147" t="s">
        <v>617</v>
      </c>
      <c r="C62" s="146" t="s">
        <v>702</v>
      </c>
      <c r="D62" s="147" t="s">
        <v>617</v>
      </c>
    </row>
    <row r="63" customHeight="true" spans="1:4">
      <c r="A63" s="146" t="s">
        <v>617</v>
      </c>
      <c r="B63" s="147" t="s">
        <v>617</v>
      </c>
      <c r="C63" s="146" t="s">
        <v>703</v>
      </c>
      <c r="D63" s="147" t="s">
        <v>617</v>
      </c>
    </row>
    <row r="64" customHeight="true" spans="1:4">
      <c r="A64" s="146" t="s">
        <v>617</v>
      </c>
      <c r="B64" s="147" t="s">
        <v>617</v>
      </c>
      <c r="C64" s="146" t="s">
        <v>704</v>
      </c>
      <c r="D64" s="147" t="s">
        <v>617</v>
      </c>
    </row>
    <row r="65" customHeight="true" spans="1:4">
      <c r="A65" s="146" t="s">
        <v>617</v>
      </c>
      <c r="B65" s="147" t="s">
        <v>617</v>
      </c>
      <c r="C65" s="146" t="s">
        <v>705</v>
      </c>
      <c r="D65" s="147" t="s">
        <v>617</v>
      </c>
    </row>
    <row r="66" customHeight="true" spans="1:4">
      <c r="A66" s="146" t="s">
        <v>617</v>
      </c>
      <c r="B66" s="147" t="s">
        <v>617</v>
      </c>
      <c r="C66" s="146" t="s">
        <v>706</v>
      </c>
      <c r="D66" s="148">
        <v>93183</v>
      </c>
    </row>
    <row r="67" customHeight="true" spans="1:4">
      <c r="A67" s="146" t="s">
        <v>617</v>
      </c>
      <c r="B67" s="147" t="s">
        <v>617</v>
      </c>
      <c r="C67" s="146" t="s">
        <v>707</v>
      </c>
      <c r="D67" s="147" t="s">
        <v>617</v>
      </c>
    </row>
    <row r="68" customHeight="true" spans="1:4">
      <c r="A68" s="146" t="s">
        <v>617</v>
      </c>
      <c r="B68" s="147" t="s">
        <v>617</v>
      </c>
      <c r="C68" s="146" t="s">
        <v>708</v>
      </c>
      <c r="D68" s="147" t="s">
        <v>617</v>
      </c>
    </row>
    <row r="69" customHeight="true" spans="1:4">
      <c r="A69" s="146" t="s">
        <v>617</v>
      </c>
      <c r="B69" s="147" t="s">
        <v>617</v>
      </c>
      <c r="C69" s="146" t="s">
        <v>709</v>
      </c>
      <c r="D69" s="147" t="s">
        <v>617</v>
      </c>
    </row>
    <row r="70" customHeight="true" spans="1:4">
      <c r="A70" s="146" t="s">
        <v>617</v>
      </c>
      <c r="B70" s="147" t="s">
        <v>617</v>
      </c>
      <c r="C70" s="146" t="s">
        <v>710</v>
      </c>
      <c r="D70" s="147" t="s">
        <v>617</v>
      </c>
    </row>
    <row r="71" customHeight="true" spans="1:4">
      <c r="A71" s="146" t="s">
        <v>617</v>
      </c>
      <c r="B71" s="147" t="s">
        <v>617</v>
      </c>
      <c r="C71" s="146" t="s">
        <v>711</v>
      </c>
      <c r="D71" s="148">
        <v>93183</v>
      </c>
    </row>
    <row r="72" customHeight="true" spans="1:4">
      <c r="A72" s="146" t="s">
        <v>617</v>
      </c>
      <c r="B72" s="147" t="s">
        <v>617</v>
      </c>
      <c r="C72" s="146" t="s">
        <v>712</v>
      </c>
      <c r="D72" s="147" t="s">
        <v>617</v>
      </c>
    </row>
    <row r="73" customHeight="true" spans="1:4">
      <c r="A73" s="146" t="s">
        <v>617</v>
      </c>
      <c r="B73" s="147" t="s">
        <v>617</v>
      </c>
      <c r="C73" s="146" t="s">
        <v>713</v>
      </c>
      <c r="D73" s="147" t="s">
        <v>617</v>
      </c>
    </row>
    <row r="74" customHeight="true" spans="1:4">
      <c r="A74" s="146" t="s">
        <v>617</v>
      </c>
      <c r="B74" s="147" t="s">
        <v>617</v>
      </c>
      <c r="C74" s="146" t="s">
        <v>714</v>
      </c>
      <c r="D74" s="147" t="s">
        <v>617</v>
      </c>
    </row>
    <row r="75" customHeight="true" spans="1:4">
      <c r="A75" s="146" t="s">
        <v>617</v>
      </c>
      <c r="B75" s="147" t="s">
        <v>617</v>
      </c>
      <c r="C75" s="146" t="s">
        <v>715</v>
      </c>
      <c r="D75" s="147" t="s">
        <v>617</v>
      </c>
    </row>
    <row r="76" customHeight="true" spans="1:4">
      <c r="A76" s="146" t="s">
        <v>617</v>
      </c>
      <c r="B76" s="147" t="s">
        <v>617</v>
      </c>
      <c r="C76" s="146" t="s">
        <v>716</v>
      </c>
      <c r="D76" s="147" t="s">
        <v>617</v>
      </c>
    </row>
    <row r="77" customHeight="true" spans="1:4">
      <c r="A77" s="146" t="s">
        <v>617</v>
      </c>
      <c r="B77" s="147" t="s">
        <v>617</v>
      </c>
      <c r="C77" s="146" t="s">
        <v>717</v>
      </c>
      <c r="D77" s="147" t="s">
        <v>617</v>
      </c>
    </row>
    <row r="78" customHeight="true" spans="1:4">
      <c r="A78" s="146" t="s">
        <v>617</v>
      </c>
      <c r="B78" s="147" t="s">
        <v>617</v>
      </c>
      <c r="C78" s="146" t="s">
        <v>718</v>
      </c>
      <c r="D78" s="147" t="s">
        <v>617</v>
      </c>
    </row>
    <row r="79" customHeight="true" spans="1:4">
      <c r="A79" s="146" t="s">
        <v>617</v>
      </c>
      <c r="B79" s="147" t="s">
        <v>617</v>
      </c>
      <c r="C79" s="146" t="s">
        <v>719</v>
      </c>
      <c r="D79" s="147" t="s">
        <v>617</v>
      </c>
    </row>
    <row r="80" customHeight="true" spans="1:4">
      <c r="A80" s="146" t="s">
        <v>617</v>
      </c>
      <c r="B80" s="147" t="s">
        <v>617</v>
      </c>
      <c r="C80" s="146" t="s">
        <v>720</v>
      </c>
      <c r="D80" s="147" t="s">
        <v>617</v>
      </c>
    </row>
    <row r="81" customHeight="true" spans="1:4">
      <c r="A81" s="146" t="s">
        <v>617</v>
      </c>
      <c r="B81" s="147" t="s">
        <v>617</v>
      </c>
      <c r="C81" s="146" t="s">
        <v>721</v>
      </c>
      <c r="D81" s="147" t="s">
        <v>617</v>
      </c>
    </row>
    <row r="82" customHeight="true" spans="1:4">
      <c r="A82" s="146" t="s">
        <v>617</v>
      </c>
      <c r="B82" s="147" t="s">
        <v>617</v>
      </c>
      <c r="C82" s="146" t="s">
        <v>722</v>
      </c>
      <c r="D82" s="147" t="s">
        <v>617</v>
      </c>
    </row>
    <row r="83" customHeight="true" spans="1:4">
      <c r="A83" s="146" t="s">
        <v>617</v>
      </c>
      <c r="B83" s="147" t="s">
        <v>617</v>
      </c>
      <c r="C83" s="146" t="s">
        <v>723</v>
      </c>
      <c r="D83" s="147" t="s">
        <v>617</v>
      </c>
    </row>
    <row r="84" customHeight="true" spans="1:4">
      <c r="A84" s="146" t="s">
        <v>617</v>
      </c>
      <c r="B84" s="147" t="s">
        <v>617</v>
      </c>
      <c r="C84" s="146" t="s">
        <v>724</v>
      </c>
      <c r="D84" s="147" t="s">
        <v>617</v>
      </c>
    </row>
    <row r="85" customHeight="true" spans="1:4">
      <c r="A85" s="146" t="s">
        <v>617</v>
      </c>
      <c r="B85" s="147" t="s">
        <v>617</v>
      </c>
      <c r="C85" s="146" t="s">
        <v>725</v>
      </c>
      <c r="D85" s="147" t="s">
        <v>617</v>
      </c>
    </row>
    <row r="86" customHeight="true" spans="1:4">
      <c r="A86" s="146" t="s">
        <v>617</v>
      </c>
      <c r="B86" s="147" t="s">
        <v>617</v>
      </c>
      <c r="C86" s="146" t="s">
        <v>726</v>
      </c>
      <c r="D86" s="147" t="s">
        <v>617</v>
      </c>
    </row>
    <row r="87" customHeight="true" spans="1:4">
      <c r="A87" s="146" t="s">
        <v>617</v>
      </c>
      <c r="B87" s="147" t="s">
        <v>617</v>
      </c>
      <c r="C87" s="146" t="s">
        <v>727</v>
      </c>
      <c r="D87" s="147" t="s">
        <v>617</v>
      </c>
    </row>
    <row r="88" customHeight="true" spans="1:4">
      <c r="A88" s="146" t="s">
        <v>617</v>
      </c>
      <c r="B88" s="147" t="s">
        <v>617</v>
      </c>
      <c r="C88" s="146" t="s">
        <v>728</v>
      </c>
      <c r="D88" s="147" t="s">
        <v>617</v>
      </c>
    </row>
    <row r="89" customHeight="true" spans="1:4">
      <c r="A89" s="146" t="s">
        <v>617</v>
      </c>
      <c r="B89" s="147" t="s">
        <v>617</v>
      </c>
      <c r="C89" s="146" t="s">
        <v>729</v>
      </c>
      <c r="D89" s="147" t="s">
        <v>617</v>
      </c>
    </row>
    <row r="90" customHeight="true" spans="1:4">
      <c r="A90" s="146" t="s">
        <v>617</v>
      </c>
      <c r="B90" s="147" t="s">
        <v>617</v>
      </c>
      <c r="C90" s="146" t="s">
        <v>730</v>
      </c>
      <c r="D90" s="147" t="s">
        <v>617</v>
      </c>
    </row>
    <row r="91" customHeight="true" spans="1:4">
      <c r="A91" s="146" t="s">
        <v>617</v>
      </c>
      <c r="B91" s="147" t="s">
        <v>617</v>
      </c>
      <c r="C91" s="146" t="s">
        <v>731</v>
      </c>
      <c r="D91" s="147" t="s">
        <v>617</v>
      </c>
    </row>
    <row r="92" customHeight="true" spans="1:4">
      <c r="A92" s="146" t="s">
        <v>617</v>
      </c>
      <c r="B92" s="147" t="s">
        <v>617</v>
      </c>
      <c r="C92" s="146" t="s">
        <v>732</v>
      </c>
      <c r="D92" s="147" t="s">
        <v>617</v>
      </c>
    </row>
    <row r="93" customHeight="true" spans="1:4">
      <c r="A93" s="146" t="s">
        <v>617</v>
      </c>
      <c r="B93" s="147" t="s">
        <v>617</v>
      </c>
      <c r="C93" s="146" t="s">
        <v>733</v>
      </c>
      <c r="D93" s="147" t="s">
        <v>617</v>
      </c>
    </row>
    <row r="94" customHeight="true" spans="1:4">
      <c r="A94" s="146" t="s">
        <v>617</v>
      </c>
      <c r="B94" s="147" t="s">
        <v>617</v>
      </c>
      <c r="C94" s="146" t="s">
        <v>734</v>
      </c>
      <c r="D94" s="147" t="s">
        <v>617</v>
      </c>
    </row>
    <row r="95" customHeight="true" spans="1:4">
      <c r="A95" s="146" t="s">
        <v>617</v>
      </c>
      <c r="B95" s="147" t="s">
        <v>617</v>
      </c>
      <c r="C95" s="146" t="s">
        <v>735</v>
      </c>
      <c r="D95" s="147" t="s">
        <v>617</v>
      </c>
    </row>
    <row r="96" customHeight="true" spans="1:4">
      <c r="A96" s="146" t="s">
        <v>617</v>
      </c>
      <c r="B96" s="147" t="s">
        <v>617</v>
      </c>
      <c r="C96" s="146" t="s">
        <v>736</v>
      </c>
      <c r="D96" s="147" t="s">
        <v>617</v>
      </c>
    </row>
    <row r="97" customHeight="true" spans="1:4">
      <c r="A97" s="146" t="s">
        <v>617</v>
      </c>
      <c r="B97" s="147" t="s">
        <v>617</v>
      </c>
      <c r="C97" s="146" t="s">
        <v>737</v>
      </c>
      <c r="D97" s="147" t="s">
        <v>617</v>
      </c>
    </row>
    <row r="98" customHeight="true" spans="1:4">
      <c r="A98" s="146" t="s">
        <v>617</v>
      </c>
      <c r="B98" s="147" t="s">
        <v>617</v>
      </c>
      <c r="C98" s="146" t="s">
        <v>738</v>
      </c>
      <c r="D98" s="147" t="s">
        <v>617</v>
      </c>
    </row>
    <row r="99" customHeight="true" spans="1:4">
      <c r="A99" s="146" t="s">
        <v>617</v>
      </c>
      <c r="B99" s="147" t="s">
        <v>617</v>
      </c>
      <c r="C99" s="146" t="s">
        <v>739</v>
      </c>
      <c r="D99" s="147" t="s">
        <v>617</v>
      </c>
    </row>
    <row r="100" customHeight="true" spans="1:4">
      <c r="A100" s="146" t="s">
        <v>617</v>
      </c>
      <c r="B100" s="147" t="s">
        <v>617</v>
      </c>
      <c r="C100" s="146" t="s">
        <v>740</v>
      </c>
      <c r="D100" s="147" t="s">
        <v>617</v>
      </c>
    </row>
    <row r="101" customHeight="true" spans="1:4">
      <c r="A101" s="146" t="s">
        <v>617</v>
      </c>
      <c r="B101" s="147" t="s">
        <v>617</v>
      </c>
      <c r="C101" s="146" t="s">
        <v>741</v>
      </c>
      <c r="D101" s="147" t="s">
        <v>617</v>
      </c>
    </row>
    <row r="102" customHeight="true" spans="1:4">
      <c r="A102" s="146" t="s">
        <v>617</v>
      </c>
      <c r="B102" s="147" t="s">
        <v>617</v>
      </c>
      <c r="C102" s="146" t="s">
        <v>742</v>
      </c>
      <c r="D102" s="148">
        <v>2250</v>
      </c>
    </row>
    <row r="103" customHeight="true" spans="1:4">
      <c r="A103" s="146" t="s">
        <v>617</v>
      </c>
      <c r="B103" s="147" t="s">
        <v>617</v>
      </c>
      <c r="C103" s="146" t="s">
        <v>743</v>
      </c>
      <c r="D103" s="147" t="s">
        <v>617</v>
      </c>
    </row>
    <row r="104" customHeight="true" spans="1:4">
      <c r="A104" s="146" t="s">
        <v>617</v>
      </c>
      <c r="B104" s="147" t="s">
        <v>617</v>
      </c>
      <c r="C104" s="146" t="s">
        <v>744</v>
      </c>
      <c r="D104" s="147" t="s">
        <v>617</v>
      </c>
    </row>
    <row r="105" customHeight="true" spans="1:4">
      <c r="A105" s="146" t="s">
        <v>617</v>
      </c>
      <c r="B105" s="147" t="s">
        <v>617</v>
      </c>
      <c r="C105" s="146" t="s">
        <v>745</v>
      </c>
      <c r="D105" s="147" t="s">
        <v>617</v>
      </c>
    </row>
    <row r="106" customHeight="true" spans="1:4">
      <c r="A106" s="146" t="s">
        <v>617</v>
      </c>
      <c r="B106" s="147" t="s">
        <v>617</v>
      </c>
      <c r="C106" s="146" t="s">
        <v>746</v>
      </c>
      <c r="D106" s="147" t="s">
        <v>617</v>
      </c>
    </row>
    <row r="107" customHeight="true" spans="1:4">
      <c r="A107" s="146" t="s">
        <v>617</v>
      </c>
      <c r="B107" s="147" t="s">
        <v>617</v>
      </c>
      <c r="C107" s="146" t="s">
        <v>747</v>
      </c>
      <c r="D107" s="147" t="s">
        <v>617</v>
      </c>
    </row>
    <row r="108" customHeight="true" spans="1:4">
      <c r="A108" s="146" t="s">
        <v>617</v>
      </c>
      <c r="B108" s="147" t="s">
        <v>617</v>
      </c>
      <c r="C108" s="146" t="s">
        <v>748</v>
      </c>
      <c r="D108" s="147" t="s">
        <v>617</v>
      </c>
    </row>
    <row r="109" customHeight="true" spans="1:4">
      <c r="A109" s="146" t="s">
        <v>617</v>
      </c>
      <c r="B109" s="147" t="s">
        <v>617</v>
      </c>
      <c r="C109" s="146" t="s">
        <v>749</v>
      </c>
      <c r="D109" s="147" t="s">
        <v>617</v>
      </c>
    </row>
    <row r="110" customHeight="true" spans="1:4">
      <c r="A110" s="146" t="s">
        <v>617</v>
      </c>
      <c r="B110" s="147" t="s">
        <v>617</v>
      </c>
      <c r="C110" s="146" t="s">
        <v>750</v>
      </c>
      <c r="D110" s="147" t="s">
        <v>617</v>
      </c>
    </row>
    <row r="111" customHeight="true" spans="1:4">
      <c r="A111" s="146" t="s">
        <v>617</v>
      </c>
      <c r="B111" s="147" t="s">
        <v>617</v>
      </c>
      <c r="C111" s="146" t="s">
        <v>751</v>
      </c>
      <c r="D111" s="147" t="s">
        <v>617</v>
      </c>
    </row>
    <row r="112" customHeight="true" spans="1:4">
      <c r="A112" s="146" t="s">
        <v>617</v>
      </c>
      <c r="B112" s="147" t="s">
        <v>617</v>
      </c>
      <c r="C112" s="146" t="s">
        <v>752</v>
      </c>
      <c r="D112" s="147" t="s">
        <v>617</v>
      </c>
    </row>
    <row r="113" customHeight="true" spans="1:4">
      <c r="A113" s="146" t="s">
        <v>617</v>
      </c>
      <c r="B113" s="147" t="s">
        <v>617</v>
      </c>
      <c r="C113" s="146" t="s">
        <v>753</v>
      </c>
      <c r="D113" s="148">
        <v>2250</v>
      </c>
    </row>
    <row r="114" customHeight="true" spans="1:4">
      <c r="A114" s="146" t="s">
        <v>617</v>
      </c>
      <c r="B114" s="147" t="s">
        <v>617</v>
      </c>
      <c r="C114" s="146" t="s">
        <v>754</v>
      </c>
      <c r="D114" s="147" t="s">
        <v>617</v>
      </c>
    </row>
    <row r="115" customHeight="true" spans="1:4">
      <c r="A115" s="146" t="s">
        <v>617</v>
      </c>
      <c r="B115" s="147" t="s">
        <v>617</v>
      </c>
      <c r="C115" s="146" t="s">
        <v>755</v>
      </c>
      <c r="D115" s="147" t="s">
        <v>617</v>
      </c>
    </row>
    <row r="116" customHeight="true" spans="1:4">
      <c r="A116" s="146" t="s">
        <v>617</v>
      </c>
      <c r="B116" s="147" t="s">
        <v>617</v>
      </c>
      <c r="C116" s="146" t="s">
        <v>756</v>
      </c>
      <c r="D116" s="147" t="s">
        <v>617</v>
      </c>
    </row>
    <row r="117" customHeight="true" spans="1:4">
      <c r="A117" s="146" t="s">
        <v>617</v>
      </c>
      <c r="B117" s="147" t="s">
        <v>617</v>
      </c>
      <c r="C117" s="146" t="s">
        <v>757</v>
      </c>
      <c r="D117" s="148">
        <v>2250</v>
      </c>
    </row>
    <row r="118" customHeight="true" spans="1:4">
      <c r="A118" s="146" t="s">
        <v>617</v>
      </c>
      <c r="B118" s="147" t="s">
        <v>617</v>
      </c>
      <c r="C118" s="146" t="s">
        <v>758</v>
      </c>
      <c r="D118" s="147" t="s">
        <v>617</v>
      </c>
    </row>
    <row r="119" customHeight="true" spans="1:4">
      <c r="A119" s="146" t="s">
        <v>617</v>
      </c>
      <c r="B119" s="147" t="s">
        <v>617</v>
      </c>
      <c r="C119" s="146" t="s">
        <v>759</v>
      </c>
      <c r="D119" s="147" t="s">
        <v>617</v>
      </c>
    </row>
    <row r="120" customHeight="true" spans="1:4">
      <c r="A120" s="146" t="s">
        <v>617</v>
      </c>
      <c r="B120" s="147" t="s">
        <v>617</v>
      </c>
      <c r="C120" s="146" t="s">
        <v>760</v>
      </c>
      <c r="D120" s="147" t="s">
        <v>617</v>
      </c>
    </row>
    <row r="121" customHeight="true" spans="1:4">
      <c r="A121" s="146" t="s">
        <v>617</v>
      </c>
      <c r="B121" s="147" t="s">
        <v>617</v>
      </c>
      <c r="C121" s="146" t="s">
        <v>761</v>
      </c>
      <c r="D121" s="147" t="s">
        <v>617</v>
      </c>
    </row>
    <row r="122" customHeight="true" spans="1:4">
      <c r="A122" s="146" t="s">
        <v>617</v>
      </c>
      <c r="B122" s="147" t="s">
        <v>617</v>
      </c>
      <c r="C122" s="146" t="s">
        <v>762</v>
      </c>
      <c r="D122" s="147" t="s">
        <v>617</v>
      </c>
    </row>
    <row r="123" customHeight="true" spans="1:4">
      <c r="A123" s="146" t="s">
        <v>617</v>
      </c>
      <c r="B123" s="147" t="s">
        <v>617</v>
      </c>
      <c r="C123" s="146" t="s">
        <v>763</v>
      </c>
      <c r="D123" s="147" t="s">
        <v>617</v>
      </c>
    </row>
    <row r="124" customHeight="true" spans="1:4">
      <c r="A124" s="146" t="s">
        <v>617</v>
      </c>
      <c r="B124" s="147" t="s">
        <v>617</v>
      </c>
      <c r="C124" s="146" t="s">
        <v>764</v>
      </c>
      <c r="D124" s="147" t="s">
        <v>617</v>
      </c>
    </row>
    <row r="125" customHeight="true" spans="1:4">
      <c r="A125" s="146" t="s">
        <v>617</v>
      </c>
      <c r="B125" s="147" t="s">
        <v>617</v>
      </c>
      <c r="C125" s="146" t="s">
        <v>765</v>
      </c>
      <c r="D125" s="147" t="s">
        <v>617</v>
      </c>
    </row>
    <row r="126" customHeight="true" spans="1:4">
      <c r="A126" s="146" t="s">
        <v>617</v>
      </c>
      <c r="B126" s="147" t="s">
        <v>617</v>
      </c>
      <c r="C126" s="146" t="s">
        <v>766</v>
      </c>
      <c r="D126" s="147" t="s">
        <v>617</v>
      </c>
    </row>
    <row r="127" customHeight="true" spans="1:4">
      <c r="A127" s="146" t="s">
        <v>617</v>
      </c>
      <c r="B127" s="147" t="s">
        <v>617</v>
      </c>
      <c r="C127" s="146" t="s">
        <v>767</v>
      </c>
      <c r="D127" s="147" t="s">
        <v>617</v>
      </c>
    </row>
    <row r="128" customHeight="true" spans="1:4">
      <c r="A128" s="146" t="s">
        <v>617</v>
      </c>
      <c r="B128" s="147" t="s">
        <v>617</v>
      </c>
      <c r="C128" s="146" t="s">
        <v>768</v>
      </c>
      <c r="D128" s="147" t="s">
        <v>617</v>
      </c>
    </row>
    <row r="129" customHeight="true" spans="1:4">
      <c r="A129" s="146" t="s">
        <v>617</v>
      </c>
      <c r="B129" s="147" t="s">
        <v>617</v>
      </c>
      <c r="C129" s="146" t="s">
        <v>769</v>
      </c>
      <c r="D129" s="147" t="s">
        <v>617</v>
      </c>
    </row>
    <row r="130" customHeight="true" spans="1:4">
      <c r="A130" s="146" t="s">
        <v>617</v>
      </c>
      <c r="B130" s="147" t="s">
        <v>617</v>
      </c>
      <c r="C130" s="146" t="s">
        <v>770</v>
      </c>
      <c r="D130" s="147" t="s">
        <v>617</v>
      </c>
    </row>
    <row r="131" customHeight="true" spans="1:4">
      <c r="A131" s="146" t="s">
        <v>617</v>
      </c>
      <c r="B131" s="147" t="s">
        <v>617</v>
      </c>
      <c r="C131" s="146" t="s">
        <v>771</v>
      </c>
      <c r="D131" s="147" t="s">
        <v>617</v>
      </c>
    </row>
    <row r="132" customHeight="true" spans="1:4">
      <c r="A132" s="146" t="s">
        <v>617</v>
      </c>
      <c r="B132" s="147" t="s">
        <v>617</v>
      </c>
      <c r="C132" s="146" t="s">
        <v>772</v>
      </c>
      <c r="D132" s="147" t="s">
        <v>617</v>
      </c>
    </row>
    <row r="133" customHeight="true" spans="1:4">
      <c r="A133" s="146" t="s">
        <v>617</v>
      </c>
      <c r="B133" s="147" t="s">
        <v>617</v>
      </c>
      <c r="C133" s="146" t="s">
        <v>773</v>
      </c>
      <c r="D133" s="147" t="s">
        <v>617</v>
      </c>
    </row>
    <row r="134" customHeight="true" spans="1:4">
      <c r="A134" s="146" t="s">
        <v>617</v>
      </c>
      <c r="B134" s="147" t="s">
        <v>617</v>
      </c>
      <c r="C134" s="146" t="s">
        <v>774</v>
      </c>
      <c r="D134" s="147" t="s">
        <v>617</v>
      </c>
    </row>
    <row r="135" customHeight="true" spans="1:4">
      <c r="A135" s="146" t="s">
        <v>617</v>
      </c>
      <c r="B135" s="147" t="s">
        <v>617</v>
      </c>
      <c r="C135" s="146" t="s">
        <v>775</v>
      </c>
      <c r="D135" s="147" t="s">
        <v>617</v>
      </c>
    </row>
    <row r="136" customHeight="true" spans="1:4">
      <c r="A136" s="146" t="s">
        <v>617</v>
      </c>
      <c r="B136" s="147" t="s">
        <v>617</v>
      </c>
      <c r="C136" s="146" t="s">
        <v>776</v>
      </c>
      <c r="D136" s="147" t="s">
        <v>617</v>
      </c>
    </row>
    <row r="137" customHeight="true" spans="1:4">
      <c r="A137" s="146" t="s">
        <v>617</v>
      </c>
      <c r="B137" s="147" t="s">
        <v>617</v>
      </c>
      <c r="C137" s="146" t="s">
        <v>777</v>
      </c>
      <c r="D137" s="147" t="s">
        <v>617</v>
      </c>
    </row>
    <row r="138" customHeight="true" spans="1:4">
      <c r="A138" s="146" t="s">
        <v>617</v>
      </c>
      <c r="B138" s="147" t="s">
        <v>617</v>
      </c>
      <c r="C138" s="146" t="s">
        <v>778</v>
      </c>
      <c r="D138" s="147" t="s">
        <v>617</v>
      </c>
    </row>
    <row r="139" customHeight="true" spans="1:4">
      <c r="A139" s="146" t="s">
        <v>617</v>
      </c>
      <c r="B139" s="147" t="s">
        <v>617</v>
      </c>
      <c r="C139" s="146" t="s">
        <v>779</v>
      </c>
      <c r="D139" s="147" t="s">
        <v>617</v>
      </c>
    </row>
    <row r="140" customHeight="true" spans="1:4">
      <c r="A140" s="146" t="s">
        <v>617</v>
      </c>
      <c r="B140" s="147" t="s">
        <v>617</v>
      </c>
      <c r="C140" s="146" t="s">
        <v>780</v>
      </c>
      <c r="D140" s="147" t="s">
        <v>617</v>
      </c>
    </row>
    <row r="141" customHeight="true" spans="1:4">
      <c r="A141" s="146" t="s">
        <v>617</v>
      </c>
      <c r="B141" s="147" t="s">
        <v>617</v>
      </c>
      <c r="C141" s="146" t="s">
        <v>781</v>
      </c>
      <c r="D141" s="147" t="s">
        <v>617</v>
      </c>
    </row>
    <row r="142" customHeight="true" spans="1:4">
      <c r="A142" s="146" t="s">
        <v>617</v>
      </c>
      <c r="B142" s="147" t="s">
        <v>617</v>
      </c>
      <c r="C142" s="146" t="s">
        <v>782</v>
      </c>
      <c r="D142" s="147" t="s">
        <v>617</v>
      </c>
    </row>
    <row r="143" customHeight="true" spans="1:4">
      <c r="A143" s="146" t="s">
        <v>617</v>
      </c>
      <c r="B143" s="147" t="s">
        <v>617</v>
      </c>
      <c r="C143" s="146" t="s">
        <v>783</v>
      </c>
      <c r="D143" s="147" t="s">
        <v>617</v>
      </c>
    </row>
    <row r="144" customHeight="true" spans="1:4">
      <c r="A144" s="146" t="s">
        <v>617</v>
      </c>
      <c r="B144" s="147" t="s">
        <v>617</v>
      </c>
      <c r="C144" s="146" t="s">
        <v>784</v>
      </c>
      <c r="D144" s="147" t="s">
        <v>617</v>
      </c>
    </row>
    <row r="145" customHeight="true" spans="1:4">
      <c r="A145" s="146" t="s">
        <v>617</v>
      </c>
      <c r="B145" s="147" t="s">
        <v>617</v>
      </c>
      <c r="C145" s="146" t="s">
        <v>785</v>
      </c>
      <c r="D145" s="147" t="s">
        <v>617</v>
      </c>
    </row>
    <row r="146" customHeight="true" spans="1:4">
      <c r="A146" s="146" t="s">
        <v>617</v>
      </c>
      <c r="B146" s="147" t="s">
        <v>617</v>
      </c>
      <c r="C146" s="146" t="s">
        <v>786</v>
      </c>
      <c r="D146" s="147" t="s">
        <v>617</v>
      </c>
    </row>
    <row r="147" customHeight="true" spans="1:4">
      <c r="A147" s="146" t="s">
        <v>617</v>
      </c>
      <c r="B147" s="147" t="s">
        <v>617</v>
      </c>
      <c r="C147" s="146" t="s">
        <v>787</v>
      </c>
      <c r="D147" s="147" t="s">
        <v>617</v>
      </c>
    </row>
    <row r="148" customHeight="true" spans="1:4">
      <c r="A148" s="146" t="s">
        <v>617</v>
      </c>
      <c r="B148" s="147" t="s">
        <v>617</v>
      </c>
      <c r="C148" s="146" t="s">
        <v>788</v>
      </c>
      <c r="D148" s="147" t="s">
        <v>617</v>
      </c>
    </row>
    <row r="149" customHeight="true" spans="1:4">
      <c r="A149" s="146" t="s">
        <v>617</v>
      </c>
      <c r="B149" s="147" t="s">
        <v>617</v>
      </c>
      <c r="C149" s="146" t="s">
        <v>789</v>
      </c>
      <c r="D149" s="147" t="s">
        <v>617</v>
      </c>
    </row>
    <row r="150" customHeight="true" spans="1:4">
      <c r="A150" s="146" t="s">
        <v>617</v>
      </c>
      <c r="B150" s="147" t="s">
        <v>617</v>
      </c>
      <c r="C150" s="146" t="s">
        <v>790</v>
      </c>
      <c r="D150" s="147" t="s">
        <v>617</v>
      </c>
    </row>
    <row r="151" customHeight="true" spans="1:4">
      <c r="A151" s="146" t="s">
        <v>617</v>
      </c>
      <c r="B151" s="147" t="s">
        <v>617</v>
      </c>
      <c r="C151" s="146" t="s">
        <v>791</v>
      </c>
      <c r="D151" s="147" t="s">
        <v>617</v>
      </c>
    </row>
    <row r="152" customHeight="true" spans="1:4">
      <c r="A152" s="146" t="s">
        <v>617</v>
      </c>
      <c r="B152" s="147" t="s">
        <v>617</v>
      </c>
      <c r="C152" s="146" t="s">
        <v>792</v>
      </c>
      <c r="D152" s="147" t="s">
        <v>617</v>
      </c>
    </row>
    <row r="153" customHeight="true" spans="1:4">
      <c r="A153" s="146" t="s">
        <v>617</v>
      </c>
      <c r="B153" s="147" t="s">
        <v>617</v>
      </c>
      <c r="C153" s="146" t="s">
        <v>793</v>
      </c>
      <c r="D153" s="147" t="s">
        <v>617</v>
      </c>
    </row>
    <row r="154" customHeight="true" spans="1:4">
      <c r="A154" s="146" t="s">
        <v>617</v>
      </c>
      <c r="B154" s="147" t="s">
        <v>617</v>
      </c>
      <c r="C154" s="146" t="s">
        <v>794</v>
      </c>
      <c r="D154" s="147" t="s">
        <v>617</v>
      </c>
    </row>
    <row r="155" customHeight="true" spans="1:4">
      <c r="A155" s="146" t="s">
        <v>617</v>
      </c>
      <c r="B155" s="147" t="s">
        <v>617</v>
      </c>
      <c r="C155" s="146" t="s">
        <v>795</v>
      </c>
      <c r="D155" s="147" t="s">
        <v>617</v>
      </c>
    </row>
    <row r="156" customHeight="true" spans="1:4">
      <c r="A156" s="146" t="s">
        <v>617</v>
      </c>
      <c r="B156" s="147" t="s">
        <v>617</v>
      </c>
      <c r="C156" s="146" t="s">
        <v>796</v>
      </c>
      <c r="D156" s="147" t="s">
        <v>617</v>
      </c>
    </row>
    <row r="157" customHeight="true" spans="1:4">
      <c r="A157" s="146" t="s">
        <v>617</v>
      </c>
      <c r="B157" s="147" t="s">
        <v>617</v>
      </c>
      <c r="C157" s="146" t="s">
        <v>797</v>
      </c>
      <c r="D157" s="147" t="s">
        <v>617</v>
      </c>
    </row>
    <row r="158" customHeight="true" spans="1:4">
      <c r="A158" s="146" t="s">
        <v>617</v>
      </c>
      <c r="B158" s="147" t="s">
        <v>617</v>
      </c>
      <c r="C158" s="146" t="s">
        <v>798</v>
      </c>
      <c r="D158" s="147" t="s">
        <v>617</v>
      </c>
    </row>
    <row r="159" customHeight="true" spans="1:4">
      <c r="A159" s="146" t="s">
        <v>617</v>
      </c>
      <c r="B159" s="147" t="s">
        <v>617</v>
      </c>
      <c r="C159" s="146" t="s">
        <v>799</v>
      </c>
      <c r="D159" s="147" t="s">
        <v>617</v>
      </c>
    </row>
    <row r="160" customHeight="true" spans="1:4">
      <c r="A160" s="146" t="s">
        <v>617</v>
      </c>
      <c r="B160" s="147" t="s">
        <v>617</v>
      </c>
      <c r="C160" s="146" t="s">
        <v>800</v>
      </c>
      <c r="D160" s="147" t="s">
        <v>617</v>
      </c>
    </row>
    <row r="161" customHeight="true" spans="1:4">
      <c r="A161" s="146" t="s">
        <v>617</v>
      </c>
      <c r="B161" s="147" t="s">
        <v>617</v>
      </c>
      <c r="C161" s="146" t="s">
        <v>801</v>
      </c>
      <c r="D161" s="147" t="s">
        <v>617</v>
      </c>
    </row>
    <row r="162" customHeight="true" spans="1:4">
      <c r="A162" s="146" t="s">
        <v>617</v>
      </c>
      <c r="B162" s="147" t="s">
        <v>617</v>
      </c>
      <c r="C162" s="146" t="s">
        <v>802</v>
      </c>
      <c r="D162" s="147" t="s">
        <v>617</v>
      </c>
    </row>
    <row r="163" customHeight="true" spans="1:4">
      <c r="A163" s="146" t="s">
        <v>617</v>
      </c>
      <c r="B163" s="147" t="s">
        <v>617</v>
      </c>
      <c r="C163" s="146" t="s">
        <v>803</v>
      </c>
      <c r="D163" s="147" t="s">
        <v>617</v>
      </c>
    </row>
    <row r="164" customHeight="true" spans="1:4">
      <c r="A164" s="146" t="s">
        <v>617</v>
      </c>
      <c r="B164" s="147" t="s">
        <v>617</v>
      </c>
      <c r="C164" s="146" t="s">
        <v>804</v>
      </c>
      <c r="D164" s="147" t="s">
        <v>617</v>
      </c>
    </row>
    <row r="165" customHeight="true" spans="1:4">
      <c r="A165" s="146" t="s">
        <v>617</v>
      </c>
      <c r="B165" s="147" t="s">
        <v>617</v>
      </c>
      <c r="C165" s="146" t="s">
        <v>805</v>
      </c>
      <c r="D165" s="148">
        <v>1085</v>
      </c>
    </row>
    <row r="166" customHeight="true" spans="1:4">
      <c r="A166" s="146" t="s">
        <v>617</v>
      </c>
      <c r="B166" s="147" t="s">
        <v>617</v>
      </c>
      <c r="C166" s="146" t="s">
        <v>806</v>
      </c>
      <c r="D166" s="147" t="s">
        <v>617</v>
      </c>
    </row>
    <row r="167" customHeight="true" spans="1:4">
      <c r="A167" s="146" t="s">
        <v>617</v>
      </c>
      <c r="B167" s="147" t="s">
        <v>617</v>
      </c>
      <c r="C167" s="146" t="s">
        <v>807</v>
      </c>
      <c r="D167" s="147" t="s">
        <v>617</v>
      </c>
    </row>
    <row r="168" customHeight="true" spans="1:4">
      <c r="A168" s="146" t="s">
        <v>617</v>
      </c>
      <c r="B168" s="147" t="s">
        <v>617</v>
      </c>
      <c r="C168" s="146" t="s">
        <v>808</v>
      </c>
      <c r="D168" s="147" t="s">
        <v>617</v>
      </c>
    </row>
    <row r="169" customHeight="true" spans="1:4">
      <c r="A169" s="146" t="s">
        <v>617</v>
      </c>
      <c r="B169" s="147" t="s">
        <v>617</v>
      </c>
      <c r="C169" s="146" t="s">
        <v>809</v>
      </c>
      <c r="D169" s="147" t="s">
        <v>617</v>
      </c>
    </row>
    <row r="170" customHeight="true" spans="1:4">
      <c r="A170" s="146" t="s">
        <v>617</v>
      </c>
      <c r="B170" s="147" t="s">
        <v>617</v>
      </c>
      <c r="C170" s="146" t="s">
        <v>810</v>
      </c>
      <c r="D170" s="147" t="s">
        <v>617</v>
      </c>
    </row>
    <row r="171" customHeight="true" spans="1:4">
      <c r="A171" s="146" t="s">
        <v>617</v>
      </c>
      <c r="B171" s="147" t="s">
        <v>617</v>
      </c>
      <c r="C171" s="146" t="s">
        <v>811</v>
      </c>
      <c r="D171" s="147" t="s">
        <v>617</v>
      </c>
    </row>
    <row r="172" customHeight="true" spans="1:4">
      <c r="A172" s="146" t="s">
        <v>617</v>
      </c>
      <c r="B172" s="147" t="s">
        <v>617</v>
      </c>
      <c r="C172" s="146" t="s">
        <v>812</v>
      </c>
      <c r="D172" s="147" t="s">
        <v>617</v>
      </c>
    </row>
    <row r="173" customHeight="true" spans="1:4">
      <c r="A173" s="146" t="s">
        <v>617</v>
      </c>
      <c r="B173" s="147" t="s">
        <v>617</v>
      </c>
      <c r="C173" s="146" t="s">
        <v>813</v>
      </c>
      <c r="D173" s="147" t="s">
        <v>617</v>
      </c>
    </row>
    <row r="174" customHeight="true" spans="1:4">
      <c r="A174" s="146" t="s">
        <v>617</v>
      </c>
      <c r="B174" s="147" t="s">
        <v>617</v>
      </c>
      <c r="C174" s="146" t="s">
        <v>814</v>
      </c>
      <c r="D174" s="147" t="s">
        <v>617</v>
      </c>
    </row>
    <row r="175" customHeight="true" spans="1:4">
      <c r="A175" s="146" t="s">
        <v>617</v>
      </c>
      <c r="B175" s="147" t="s">
        <v>617</v>
      </c>
      <c r="C175" s="146" t="s">
        <v>815</v>
      </c>
      <c r="D175" s="147" t="s">
        <v>617</v>
      </c>
    </row>
    <row r="176" customHeight="true" spans="1:4">
      <c r="A176" s="146" t="s">
        <v>617</v>
      </c>
      <c r="B176" s="147" t="s">
        <v>617</v>
      </c>
      <c r="C176" s="146" t="s">
        <v>816</v>
      </c>
      <c r="D176" s="147" t="s">
        <v>617</v>
      </c>
    </row>
    <row r="177" customHeight="true" spans="1:4">
      <c r="A177" s="146" t="s">
        <v>617</v>
      </c>
      <c r="B177" s="147" t="s">
        <v>617</v>
      </c>
      <c r="C177" s="146" t="s">
        <v>817</v>
      </c>
      <c r="D177" s="147" t="s">
        <v>617</v>
      </c>
    </row>
    <row r="178" customHeight="true" spans="1:4">
      <c r="A178" s="146" t="s">
        <v>617</v>
      </c>
      <c r="B178" s="147" t="s">
        <v>617</v>
      </c>
      <c r="C178" s="146" t="s">
        <v>818</v>
      </c>
      <c r="D178" s="147" t="s">
        <v>617</v>
      </c>
    </row>
    <row r="179" customHeight="true" spans="1:4">
      <c r="A179" s="146" t="s">
        <v>617</v>
      </c>
      <c r="B179" s="147" t="s">
        <v>617</v>
      </c>
      <c r="C179" s="146" t="s">
        <v>819</v>
      </c>
      <c r="D179" s="148">
        <v>1085</v>
      </c>
    </row>
    <row r="180" customHeight="true" spans="1:4">
      <c r="A180" s="146" t="s">
        <v>617</v>
      </c>
      <c r="B180" s="147" t="s">
        <v>617</v>
      </c>
      <c r="C180" s="146" t="s">
        <v>820</v>
      </c>
      <c r="D180" s="147" t="s">
        <v>617</v>
      </c>
    </row>
    <row r="181" customHeight="true" spans="1:4">
      <c r="A181" s="146" t="s">
        <v>617</v>
      </c>
      <c r="B181" s="147" t="s">
        <v>617</v>
      </c>
      <c r="C181" s="146" t="s">
        <v>821</v>
      </c>
      <c r="D181" s="147" t="s">
        <v>617</v>
      </c>
    </row>
    <row r="182" customHeight="true" spans="1:4">
      <c r="A182" s="146" t="s">
        <v>617</v>
      </c>
      <c r="B182" s="147" t="s">
        <v>617</v>
      </c>
      <c r="C182" s="146" t="s">
        <v>822</v>
      </c>
      <c r="D182" s="147" t="s">
        <v>617</v>
      </c>
    </row>
    <row r="183" customHeight="true" spans="1:4">
      <c r="A183" s="146" t="s">
        <v>617</v>
      </c>
      <c r="B183" s="147" t="s">
        <v>617</v>
      </c>
      <c r="C183" s="146" t="s">
        <v>823</v>
      </c>
      <c r="D183" s="147" t="s">
        <v>617</v>
      </c>
    </row>
    <row r="184" customHeight="true" spans="1:4">
      <c r="A184" s="146" t="s">
        <v>617</v>
      </c>
      <c r="B184" s="147" t="s">
        <v>617</v>
      </c>
      <c r="C184" s="146" t="s">
        <v>824</v>
      </c>
      <c r="D184" s="147" t="s">
        <v>617</v>
      </c>
    </row>
    <row r="185" customHeight="true" spans="1:4">
      <c r="A185" s="146" t="s">
        <v>617</v>
      </c>
      <c r="B185" s="147" t="s">
        <v>617</v>
      </c>
      <c r="C185" s="146" t="s">
        <v>825</v>
      </c>
      <c r="D185" s="147" t="s">
        <v>617</v>
      </c>
    </row>
    <row r="186" customHeight="true" spans="1:4">
      <c r="A186" s="146" t="s">
        <v>617</v>
      </c>
      <c r="B186" s="147" t="s">
        <v>617</v>
      </c>
      <c r="C186" s="146" t="s">
        <v>826</v>
      </c>
      <c r="D186" s="147" t="s">
        <v>617</v>
      </c>
    </row>
    <row r="187" customHeight="true" spans="1:4">
      <c r="A187" s="146" t="s">
        <v>617</v>
      </c>
      <c r="B187" s="147" t="s">
        <v>617</v>
      </c>
      <c r="C187" s="146" t="s">
        <v>827</v>
      </c>
      <c r="D187" s="147" t="s">
        <v>617</v>
      </c>
    </row>
    <row r="188" customHeight="true" spans="1:4">
      <c r="A188" s="146" t="s">
        <v>617</v>
      </c>
      <c r="B188" s="147" t="s">
        <v>617</v>
      </c>
      <c r="C188" s="146" t="s">
        <v>828</v>
      </c>
      <c r="D188" s="147" t="s">
        <v>617</v>
      </c>
    </row>
    <row r="189" customHeight="true" spans="1:4">
      <c r="A189" s="146" t="s">
        <v>617</v>
      </c>
      <c r="B189" s="147" t="s">
        <v>617</v>
      </c>
      <c r="C189" s="146" t="s">
        <v>829</v>
      </c>
      <c r="D189" s="148">
        <v>1085</v>
      </c>
    </row>
    <row r="190" customHeight="true" spans="1:4">
      <c r="A190" s="146" t="s">
        <v>617</v>
      </c>
      <c r="B190" s="147" t="s">
        <v>617</v>
      </c>
      <c r="C190" s="146" t="s">
        <v>830</v>
      </c>
      <c r="D190" s="148">
        <v>5021</v>
      </c>
    </row>
    <row r="191" customHeight="true" spans="1:4">
      <c r="A191" s="146" t="s">
        <v>617</v>
      </c>
      <c r="B191" s="147" t="s">
        <v>617</v>
      </c>
      <c r="C191" s="146" t="s">
        <v>831</v>
      </c>
      <c r="D191" s="147" t="s">
        <v>617</v>
      </c>
    </row>
    <row r="192" customHeight="true" spans="1:4">
      <c r="A192" s="146" t="s">
        <v>617</v>
      </c>
      <c r="B192" s="147" t="s">
        <v>617</v>
      </c>
      <c r="C192" s="146" t="s">
        <v>832</v>
      </c>
      <c r="D192" s="147" t="s">
        <v>617</v>
      </c>
    </row>
    <row r="193" customHeight="true" spans="1:4">
      <c r="A193" s="146" t="s">
        <v>617</v>
      </c>
      <c r="B193" s="147" t="s">
        <v>617</v>
      </c>
      <c r="C193" s="146" t="s">
        <v>833</v>
      </c>
      <c r="D193" s="147" t="s">
        <v>617</v>
      </c>
    </row>
    <row r="194" customHeight="true" spans="1:4">
      <c r="A194" s="146" t="s">
        <v>617</v>
      </c>
      <c r="B194" s="147" t="s">
        <v>617</v>
      </c>
      <c r="C194" s="146" t="s">
        <v>834</v>
      </c>
      <c r="D194" s="147" t="s">
        <v>617</v>
      </c>
    </row>
    <row r="195" customHeight="true" spans="1:4">
      <c r="A195" s="146" t="s">
        <v>617</v>
      </c>
      <c r="B195" s="147" t="s">
        <v>617</v>
      </c>
      <c r="C195" s="146" t="s">
        <v>835</v>
      </c>
      <c r="D195" s="147" t="s">
        <v>617</v>
      </c>
    </row>
    <row r="196" customHeight="true" spans="1:4">
      <c r="A196" s="146" t="s">
        <v>617</v>
      </c>
      <c r="B196" s="147" t="s">
        <v>617</v>
      </c>
      <c r="C196" s="146" t="s">
        <v>836</v>
      </c>
      <c r="D196" s="147" t="s">
        <v>617</v>
      </c>
    </row>
    <row r="197" customHeight="true" spans="1:4">
      <c r="A197" s="146" t="s">
        <v>617</v>
      </c>
      <c r="B197" s="147" t="s">
        <v>617</v>
      </c>
      <c r="C197" s="146" t="s">
        <v>837</v>
      </c>
      <c r="D197" s="147" t="s">
        <v>617</v>
      </c>
    </row>
    <row r="198" customHeight="true" spans="1:4">
      <c r="A198" s="146" t="s">
        <v>617</v>
      </c>
      <c r="B198" s="147" t="s">
        <v>617</v>
      </c>
      <c r="C198" s="146" t="s">
        <v>838</v>
      </c>
      <c r="D198" s="147" t="s">
        <v>617</v>
      </c>
    </row>
    <row r="199" customHeight="true" spans="1:4">
      <c r="A199" s="146" t="s">
        <v>617</v>
      </c>
      <c r="B199" s="147" t="s">
        <v>617</v>
      </c>
      <c r="C199" s="146" t="s">
        <v>839</v>
      </c>
      <c r="D199" s="147" t="s">
        <v>617</v>
      </c>
    </row>
    <row r="200" customHeight="true" spans="1:4">
      <c r="A200" s="146" t="s">
        <v>617</v>
      </c>
      <c r="B200" s="147" t="s">
        <v>617</v>
      </c>
      <c r="C200" s="146" t="s">
        <v>840</v>
      </c>
      <c r="D200" s="147" t="s">
        <v>617</v>
      </c>
    </row>
    <row r="201" customHeight="true" spans="1:4">
      <c r="A201" s="146" t="s">
        <v>617</v>
      </c>
      <c r="B201" s="147" t="s">
        <v>617</v>
      </c>
      <c r="C201" s="146" t="s">
        <v>841</v>
      </c>
      <c r="D201" s="147" t="s">
        <v>617</v>
      </c>
    </row>
    <row r="202" customHeight="true" spans="1:4">
      <c r="A202" s="146" t="s">
        <v>617</v>
      </c>
      <c r="B202" s="147" t="s">
        <v>617</v>
      </c>
      <c r="C202" s="146" t="s">
        <v>842</v>
      </c>
      <c r="D202" s="147" t="s">
        <v>617</v>
      </c>
    </row>
    <row r="203" customHeight="true" spans="1:4">
      <c r="A203" s="146" t="s">
        <v>617</v>
      </c>
      <c r="B203" s="147" t="s">
        <v>617</v>
      </c>
      <c r="C203" s="146" t="s">
        <v>843</v>
      </c>
      <c r="D203" s="147" t="s">
        <v>617</v>
      </c>
    </row>
    <row r="204" customHeight="true" spans="1:4">
      <c r="A204" s="146" t="s">
        <v>617</v>
      </c>
      <c r="B204" s="147" t="s">
        <v>617</v>
      </c>
      <c r="C204" s="146" t="s">
        <v>844</v>
      </c>
      <c r="D204" s="147" t="s">
        <v>617</v>
      </c>
    </row>
    <row r="205" customHeight="true" spans="1:4">
      <c r="A205" s="146" t="s">
        <v>617</v>
      </c>
      <c r="B205" s="147" t="s">
        <v>617</v>
      </c>
      <c r="C205" s="146" t="s">
        <v>845</v>
      </c>
      <c r="D205" s="148">
        <v>5021</v>
      </c>
    </row>
    <row r="206" customHeight="true" spans="1:4">
      <c r="A206" s="146" t="s">
        <v>617</v>
      </c>
      <c r="B206" s="147" t="s">
        <v>617</v>
      </c>
      <c r="C206" s="146" t="s">
        <v>846</v>
      </c>
      <c r="D206" s="147" t="s">
        <v>617</v>
      </c>
    </row>
    <row r="207" customHeight="true" spans="1:4">
      <c r="A207" s="146" t="s">
        <v>617</v>
      </c>
      <c r="B207" s="147" t="s">
        <v>617</v>
      </c>
      <c r="C207" s="146" t="s">
        <v>847</v>
      </c>
      <c r="D207" s="147" t="s">
        <v>617</v>
      </c>
    </row>
    <row r="208" customHeight="true" spans="1:4">
      <c r="A208" s="146" t="s">
        <v>617</v>
      </c>
      <c r="B208" s="147" t="s">
        <v>617</v>
      </c>
      <c r="C208" s="146" t="s">
        <v>848</v>
      </c>
      <c r="D208" s="147" t="s">
        <v>617</v>
      </c>
    </row>
    <row r="209" customHeight="true" spans="1:4">
      <c r="A209" s="146" t="s">
        <v>617</v>
      </c>
      <c r="B209" s="147" t="s">
        <v>617</v>
      </c>
      <c r="C209" s="146" t="s">
        <v>849</v>
      </c>
      <c r="D209" s="147" t="s">
        <v>617</v>
      </c>
    </row>
    <row r="210" customHeight="true" spans="1:4">
      <c r="A210" s="146" t="s">
        <v>617</v>
      </c>
      <c r="B210" s="147" t="s">
        <v>617</v>
      </c>
      <c r="C210" s="146" t="s">
        <v>850</v>
      </c>
      <c r="D210" s="147" t="s">
        <v>617</v>
      </c>
    </row>
    <row r="211" customHeight="true" spans="1:4">
      <c r="A211" s="146" t="s">
        <v>617</v>
      </c>
      <c r="B211" s="147" t="s">
        <v>617</v>
      </c>
      <c r="C211" s="146" t="s">
        <v>851</v>
      </c>
      <c r="D211" s="147" t="s">
        <v>617</v>
      </c>
    </row>
    <row r="212" customHeight="true" spans="1:4">
      <c r="A212" s="146" t="s">
        <v>617</v>
      </c>
      <c r="B212" s="147" t="s">
        <v>617</v>
      </c>
      <c r="C212" s="146" t="s">
        <v>852</v>
      </c>
      <c r="D212" s="147" t="s">
        <v>617</v>
      </c>
    </row>
    <row r="213" customHeight="true" spans="1:4">
      <c r="A213" s="146" t="s">
        <v>617</v>
      </c>
      <c r="B213" s="147" t="s">
        <v>617</v>
      </c>
      <c r="C213" s="146" t="s">
        <v>853</v>
      </c>
      <c r="D213" s="147" t="s">
        <v>617</v>
      </c>
    </row>
    <row r="214" customHeight="true" spans="1:4">
      <c r="A214" s="146" t="s">
        <v>617</v>
      </c>
      <c r="B214" s="147" t="s">
        <v>617</v>
      </c>
      <c r="C214" s="146" t="s">
        <v>854</v>
      </c>
      <c r="D214" s="147" t="s">
        <v>617</v>
      </c>
    </row>
    <row r="215" customHeight="true" spans="1:4">
      <c r="A215" s="146" t="s">
        <v>617</v>
      </c>
      <c r="B215" s="147" t="s">
        <v>617</v>
      </c>
      <c r="C215" s="146" t="s">
        <v>855</v>
      </c>
      <c r="D215" s="147" t="s">
        <v>617</v>
      </c>
    </row>
    <row r="216" customHeight="true" spans="1:4">
      <c r="A216" s="146" t="s">
        <v>617</v>
      </c>
      <c r="B216" s="147" t="s">
        <v>617</v>
      </c>
      <c r="C216" s="146" t="s">
        <v>856</v>
      </c>
      <c r="D216" s="147" t="s">
        <v>617</v>
      </c>
    </row>
    <row r="217" customHeight="true" spans="1:4">
      <c r="A217" s="146" t="s">
        <v>617</v>
      </c>
      <c r="B217" s="147" t="s">
        <v>617</v>
      </c>
      <c r="C217" s="146" t="s">
        <v>857</v>
      </c>
      <c r="D217" s="147" t="s">
        <v>617</v>
      </c>
    </row>
    <row r="218" customHeight="true" spans="1:4">
      <c r="A218" s="146" t="s">
        <v>617</v>
      </c>
      <c r="B218" s="147" t="s">
        <v>617</v>
      </c>
      <c r="C218" s="146" t="s">
        <v>858</v>
      </c>
      <c r="D218" s="147" t="s">
        <v>617</v>
      </c>
    </row>
    <row r="219" customHeight="true" spans="1:4">
      <c r="A219" s="146" t="s">
        <v>617</v>
      </c>
      <c r="B219" s="147" t="s">
        <v>617</v>
      </c>
      <c r="C219" s="146" t="s">
        <v>859</v>
      </c>
      <c r="D219" s="147" t="s">
        <v>617</v>
      </c>
    </row>
    <row r="220" customHeight="true" spans="1:4">
      <c r="A220" s="146" t="s">
        <v>617</v>
      </c>
      <c r="B220" s="147" t="s">
        <v>617</v>
      </c>
      <c r="C220" s="146" t="s">
        <v>860</v>
      </c>
      <c r="D220" s="147" t="s">
        <v>617</v>
      </c>
    </row>
    <row r="221" customHeight="true" spans="1:4">
      <c r="A221" s="146" t="s">
        <v>617</v>
      </c>
      <c r="B221" s="147" t="s">
        <v>617</v>
      </c>
      <c r="C221" s="146" t="s">
        <v>861</v>
      </c>
      <c r="D221" s="147" t="s">
        <v>617</v>
      </c>
    </row>
    <row r="222" customHeight="true" spans="1:4">
      <c r="A222" s="146" t="s">
        <v>617</v>
      </c>
      <c r="B222" s="147" t="s">
        <v>617</v>
      </c>
      <c r="C222" s="146" t="s">
        <v>862</v>
      </c>
      <c r="D222" s="147" t="s">
        <v>617</v>
      </c>
    </row>
    <row r="223" customHeight="true" spans="1:4">
      <c r="A223" s="146" t="s">
        <v>617</v>
      </c>
      <c r="B223" s="147" t="s">
        <v>617</v>
      </c>
      <c r="C223" s="146" t="s">
        <v>863</v>
      </c>
      <c r="D223" s="147" t="s">
        <v>617</v>
      </c>
    </row>
    <row r="224" customHeight="true" spans="1:4">
      <c r="A224" s="146" t="s">
        <v>617</v>
      </c>
      <c r="B224" s="147" t="s">
        <v>617</v>
      </c>
      <c r="C224" s="146" t="s">
        <v>864</v>
      </c>
      <c r="D224" s="147" t="s">
        <v>617</v>
      </c>
    </row>
    <row r="225" customHeight="true" spans="1:4">
      <c r="A225" s="146" t="s">
        <v>617</v>
      </c>
      <c r="B225" s="147" t="s">
        <v>617</v>
      </c>
      <c r="C225" s="146" t="s">
        <v>865</v>
      </c>
      <c r="D225" s="147" t="s">
        <v>617</v>
      </c>
    </row>
    <row r="226" customHeight="true" spans="1:4">
      <c r="A226" s="146" t="s">
        <v>617</v>
      </c>
      <c r="B226" s="147" t="s">
        <v>617</v>
      </c>
      <c r="C226" s="146" t="s">
        <v>866</v>
      </c>
      <c r="D226" s="147" t="s">
        <v>617</v>
      </c>
    </row>
    <row r="227" customHeight="true" spans="1:4">
      <c r="A227" s="146" t="s">
        <v>617</v>
      </c>
      <c r="B227" s="147" t="s">
        <v>617</v>
      </c>
      <c r="C227" s="146" t="s">
        <v>867</v>
      </c>
      <c r="D227" s="147" t="s">
        <v>617</v>
      </c>
    </row>
    <row r="228" customHeight="true" spans="1:4">
      <c r="A228" s="146" t="s">
        <v>617</v>
      </c>
      <c r="B228" s="147" t="s">
        <v>617</v>
      </c>
      <c r="C228" s="146" t="s">
        <v>868</v>
      </c>
      <c r="D228" s="147" t="s">
        <v>617</v>
      </c>
    </row>
    <row r="229" customHeight="true" spans="1:4">
      <c r="A229" s="146" t="s">
        <v>617</v>
      </c>
      <c r="B229" s="147" t="s">
        <v>617</v>
      </c>
      <c r="C229" s="146" t="s">
        <v>869</v>
      </c>
      <c r="D229" s="147" t="s">
        <v>617</v>
      </c>
    </row>
    <row r="230" customHeight="true" spans="1:4">
      <c r="A230" s="146" t="s">
        <v>617</v>
      </c>
      <c r="B230" s="147" t="s">
        <v>617</v>
      </c>
      <c r="C230" s="146" t="s">
        <v>870</v>
      </c>
      <c r="D230" s="147" t="s">
        <v>617</v>
      </c>
    </row>
    <row r="231" customHeight="true" spans="1:4">
      <c r="A231" s="146" t="s">
        <v>617</v>
      </c>
      <c r="B231" s="147" t="s">
        <v>617</v>
      </c>
      <c r="C231" s="146" t="s">
        <v>871</v>
      </c>
      <c r="D231" s="147" t="s">
        <v>617</v>
      </c>
    </row>
    <row r="232" customHeight="true" spans="1:4">
      <c r="A232" s="146" t="s">
        <v>617</v>
      </c>
      <c r="B232" s="147" t="s">
        <v>617</v>
      </c>
      <c r="C232" s="146" t="s">
        <v>872</v>
      </c>
      <c r="D232" s="147" t="s">
        <v>617</v>
      </c>
    </row>
    <row r="233" customHeight="true" spans="1:4">
      <c r="A233" s="146" t="s">
        <v>617</v>
      </c>
      <c r="B233" s="147" t="s">
        <v>617</v>
      </c>
      <c r="C233" s="146" t="s">
        <v>873</v>
      </c>
      <c r="D233" s="147" t="s">
        <v>617</v>
      </c>
    </row>
    <row r="234" customHeight="true" spans="1:4">
      <c r="A234" s="146" t="s">
        <v>617</v>
      </c>
      <c r="B234" s="147" t="s">
        <v>617</v>
      </c>
      <c r="C234" s="146" t="s">
        <v>874</v>
      </c>
      <c r="D234" s="147" t="s">
        <v>617</v>
      </c>
    </row>
    <row r="235" customHeight="true" spans="1:4">
      <c r="A235" s="146" t="s">
        <v>617</v>
      </c>
      <c r="B235" s="147" t="s">
        <v>617</v>
      </c>
      <c r="C235" s="146" t="s">
        <v>875</v>
      </c>
      <c r="D235" s="147" t="s">
        <v>617</v>
      </c>
    </row>
    <row r="236" customHeight="true" spans="1:4">
      <c r="A236" s="146" t="s">
        <v>617</v>
      </c>
      <c r="B236" s="147" t="s">
        <v>617</v>
      </c>
      <c r="C236" s="146" t="s">
        <v>876</v>
      </c>
      <c r="D236" s="147" t="s">
        <v>617</v>
      </c>
    </row>
    <row r="237" customHeight="true" spans="1:4">
      <c r="A237" s="146" t="s">
        <v>617</v>
      </c>
      <c r="B237" s="147" t="s">
        <v>617</v>
      </c>
      <c r="C237" s="146" t="s">
        <v>877</v>
      </c>
      <c r="D237" s="147" t="s">
        <v>617</v>
      </c>
    </row>
    <row r="238" customHeight="true" spans="1:4">
      <c r="A238" s="146" t="s">
        <v>617</v>
      </c>
      <c r="B238" s="147" t="s">
        <v>617</v>
      </c>
      <c r="C238" s="146" t="s">
        <v>878</v>
      </c>
      <c r="D238" s="147" t="s">
        <v>617</v>
      </c>
    </row>
    <row r="239" customHeight="true" spans="1:4">
      <c r="A239" s="146" t="s">
        <v>617</v>
      </c>
      <c r="B239" s="147" t="s">
        <v>617</v>
      </c>
      <c r="C239" s="146" t="s">
        <v>879</v>
      </c>
      <c r="D239" s="147" t="s">
        <v>617</v>
      </c>
    </row>
    <row r="240" customHeight="true" spans="1:4">
      <c r="A240" s="146" t="s">
        <v>617</v>
      </c>
      <c r="B240" s="147" t="s">
        <v>617</v>
      </c>
      <c r="C240" s="146" t="s">
        <v>880</v>
      </c>
      <c r="D240" s="147" t="s">
        <v>617</v>
      </c>
    </row>
    <row r="241" customHeight="true" spans="1:4">
      <c r="A241" s="146" t="s">
        <v>617</v>
      </c>
      <c r="B241" s="147" t="s">
        <v>617</v>
      </c>
      <c r="C241" s="146" t="s">
        <v>881</v>
      </c>
      <c r="D241" s="147" t="s">
        <v>617</v>
      </c>
    </row>
    <row r="242" customHeight="true" spans="1:4">
      <c r="A242" s="146" t="s">
        <v>617</v>
      </c>
      <c r="B242" s="147" t="s">
        <v>617</v>
      </c>
      <c r="C242" s="146" t="s">
        <v>882</v>
      </c>
      <c r="D242" s="147" t="s">
        <v>617</v>
      </c>
    </row>
    <row r="243" customHeight="true" spans="1:4">
      <c r="A243" s="147" t="s">
        <v>883</v>
      </c>
      <c r="B243" s="147" t="s">
        <v>617</v>
      </c>
      <c r="C243" s="147" t="s">
        <v>86</v>
      </c>
      <c r="D243" s="147" t="s">
        <v>617</v>
      </c>
    </row>
    <row r="244" customHeight="true" spans="1:4">
      <c r="A244" s="146" t="s">
        <v>884</v>
      </c>
      <c r="B244" s="148">
        <v>1000</v>
      </c>
      <c r="C244" s="146" t="s">
        <v>885</v>
      </c>
      <c r="D244" s="147" t="s">
        <v>617</v>
      </c>
    </row>
    <row r="245" customHeight="true" spans="1:4">
      <c r="A245" s="146" t="s">
        <v>886</v>
      </c>
      <c r="B245" s="148">
        <v>1000</v>
      </c>
      <c r="C245" s="146" t="s">
        <v>887</v>
      </c>
      <c r="D245" s="147" t="s">
        <v>617</v>
      </c>
    </row>
    <row r="246" customHeight="true" spans="1:4">
      <c r="A246" s="146" t="s">
        <v>888</v>
      </c>
      <c r="B246" s="147" t="s">
        <v>617</v>
      </c>
      <c r="C246" s="146" t="s">
        <v>889</v>
      </c>
      <c r="D246" s="147" t="s">
        <v>617</v>
      </c>
    </row>
    <row r="247" customHeight="true" spans="1:4">
      <c r="A247" s="146" t="s">
        <v>890</v>
      </c>
      <c r="B247" s="148">
        <v>0</v>
      </c>
      <c r="C247" s="146" t="s">
        <v>891</v>
      </c>
      <c r="D247" s="147" t="s">
        <v>617</v>
      </c>
    </row>
    <row r="248" customHeight="true" spans="1:4">
      <c r="A248" s="146" t="s">
        <v>892</v>
      </c>
      <c r="B248" s="147" t="s">
        <v>617</v>
      </c>
      <c r="C248" s="146" t="s">
        <v>893</v>
      </c>
      <c r="D248" s="147" t="s">
        <v>617</v>
      </c>
    </row>
    <row r="249" customHeight="true" spans="1:4">
      <c r="A249" s="146" t="s">
        <v>894</v>
      </c>
      <c r="B249" s="147" t="s">
        <v>617</v>
      </c>
      <c r="C249" s="146" t="s">
        <v>895</v>
      </c>
      <c r="D249" s="148">
        <v>0</v>
      </c>
    </row>
    <row r="250" customHeight="true" spans="1:4">
      <c r="A250" s="146" t="s">
        <v>896</v>
      </c>
      <c r="B250" s="147" t="s">
        <v>617</v>
      </c>
      <c r="C250" s="146" t="s">
        <v>897</v>
      </c>
      <c r="D250" s="147" t="s">
        <v>617</v>
      </c>
    </row>
    <row r="251" customHeight="true" spans="1:4">
      <c r="A251" s="146" t="s">
        <v>898</v>
      </c>
      <c r="B251" s="148">
        <v>0</v>
      </c>
      <c r="C251" s="146" t="s">
        <v>617</v>
      </c>
      <c r="D251" s="147" t="s">
        <v>617</v>
      </c>
    </row>
    <row r="252" customHeight="true" spans="1:4">
      <c r="A252" s="147" t="s">
        <v>899</v>
      </c>
      <c r="B252" s="148">
        <v>101650</v>
      </c>
      <c r="C252" s="147" t="s">
        <v>900</v>
      </c>
      <c r="D252" s="148">
        <v>101650</v>
      </c>
    </row>
  </sheetData>
  <mergeCells count="1">
    <mergeCell ref="A2:D2"/>
  </mergeCells>
  <dataValidations count="1">
    <dataValidation type="list" allowBlank="1" showErrorMessage="1" sqref="A5:A252 C5:C252">
      <formula1>[1]要素或下拉框值集!#REF!</formula1>
    </dataValidation>
  </dataValidations>
  <hyperlinks>
    <hyperlink ref="A1" location="'Sheet1'!A1" display="附表13"/>
  </hyperlinks>
  <printOptions horizontalCentered="true"/>
  <pageMargins left="0.700694444444445" right="0.472222222222222" top="0.708333333333333" bottom="0.511805555555556" header="0.298611111111111" footer="0.393055555555556"/>
  <pageSetup paperSize="9" firstPageNumber="14" fitToHeight="0" orientation="landscape" useFirstPageNumber="true" horizontalDpi="600"/>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42"/>
  <sheetViews>
    <sheetView topLeftCell="A17" workbookViewId="0">
      <selection activeCell="A5" sqref="A5:C42"/>
    </sheetView>
  </sheetViews>
  <sheetFormatPr defaultColWidth="9" defaultRowHeight="13.5" outlineLevelCol="2"/>
  <cols>
    <col min="1" max="1" width="38.75" customWidth="true"/>
    <col min="2" max="2" width="45.75" customWidth="true"/>
  </cols>
  <sheetData>
    <row r="1" spans="1:1">
      <c r="A1" s="121" t="s">
        <v>901</v>
      </c>
    </row>
    <row r="2" ht="26.25" spans="1:3">
      <c r="A2" s="139" t="s">
        <v>16</v>
      </c>
      <c r="B2" s="139"/>
      <c r="C2" s="139"/>
    </row>
    <row r="3" spans="1:3">
      <c r="A3" s="171" t="s">
        <v>34</v>
      </c>
      <c r="B3" s="172"/>
      <c r="C3" s="173" t="s">
        <v>219</v>
      </c>
    </row>
    <row r="4" ht="22" customHeight="true" spans="1:3">
      <c r="A4" s="145" t="s">
        <v>36</v>
      </c>
      <c r="B4" s="145" t="s">
        <v>615</v>
      </c>
      <c r="C4" s="145" t="s">
        <v>40</v>
      </c>
    </row>
    <row r="5" ht="22" customHeight="true" spans="1:3">
      <c r="A5" s="146" t="s">
        <v>616</v>
      </c>
      <c r="B5" s="147" t="s">
        <v>617</v>
      </c>
      <c r="C5" s="174"/>
    </row>
    <row r="6" ht="22" customHeight="true" spans="1:3">
      <c r="A6" s="146" t="s">
        <v>619</v>
      </c>
      <c r="B6" s="147" t="s">
        <v>617</v>
      </c>
      <c r="C6" s="174"/>
    </row>
    <row r="7" ht="22" customHeight="true" spans="1:3">
      <c r="A7" s="146" t="s">
        <v>621</v>
      </c>
      <c r="B7" s="147" t="s">
        <v>617</v>
      </c>
      <c r="C7" s="174"/>
    </row>
    <row r="8" ht="22" customHeight="true" spans="1:3">
      <c r="A8" s="146" t="s">
        <v>623</v>
      </c>
      <c r="B8" s="147" t="s">
        <v>617</v>
      </c>
      <c r="C8" s="174"/>
    </row>
    <row r="9" ht="22" customHeight="true" spans="1:3">
      <c r="A9" s="146" t="s">
        <v>625</v>
      </c>
      <c r="B9" s="147" t="s">
        <v>617</v>
      </c>
      <c r="C9" s="174"/>
    </row>
    <row r="10" ht="22" customHeight="true" spans="1:3">
      <c r="A10" s="146" t="s">
        <v>627</v>
      </c>
      <c r="B10" s="148">
        <v>65000</v>
      </c>
      <c r="C10" s="174"/>
    </row>
    <row r="11" ht="22" customHeight="true" spans="1:3">
      <c r="A11" s="146" t="s">
        <v>629</v>
      </c>
      <c r="B11" s="147" t="s">
        <v>617</v>
      </c>
      <c r="C11" s="174"/>
    </row>
    <row r="12" ht="22" customHeight="true" spans="1:3">
      <c r="A12" s="146" t="s">
        <v>631</v>
      </c>
      <c r="B12" s="147" t="s">
        <v>617</v>
      </c>
      <c r="C12" s="174"/>
    </row>
    <row r="13" ht="22" customHeight="true" spans="1:3">
      <c r="A13" s="146" t="s">
        <v>633</v>
      </c>
      <c r="B13" s="147" t="s">
        <v>617</v>
      </c>
      <c r="C13" s="174"/>
    </row>
    <row r="14" ht="22" customHeight="true" spans="1:3">
      <c r="A14" s="146" t="s">
        <v>635</v>
      </c>
      <c r="B14" s="147" t="s">
        <v>617</v>
      </c>
      <c r="C14" s="174"/>
    </row>
    <row r="15" ht="22" customHeight="true" spans="1:3">
      <c r="A15" s="146" t="s">
        <v>637</v>
      </c>
      <c r="B15" s="147" t="s">
        <v>617</v>
      </c>
      <c r="C15" s="174"/>
    </row>
    <row r="16" ht="22" customHeight="true" spans="1:3">
      <c r="A16" s="146" t="s">
        <v>639</v>
      </c>
      <c r="B16" s="147" t="s">
        <v>617</v>
      </c>
      <c r="C16" s="174"/>
    </row>
    <row r="17" ht="22" customHeight="true" spans="1:3">
      <c r="A17" s="146" t="s">
        <v>641</v>
      </c>
      <c r="B17" s="147" t="s">
        <v>617</v>
      </c>
      <c r="C17" s="174"/>
    </row>
    <row r="18" ht="22" customHeight="true" spans="1:3">
      <c r="A18" s="146" t="s">
        <v>643</v>
      </c>
      <c r="B18" s="147" t="s">
        <v>617</v>
      </c>
      <c r="C18" s="174"/>
    </row>
    <row r="19" ht="22" customHeight="true" spans="1:3">
      <c r="A19" s="146" t="s">
        <v>645</v>
      </c>
      <c r="B19" s="147" t="s">
        <v>617</v>
      </c>
      <c r="C19" s="174"/>
    </row>
    <row r="20" ht="22" customHeight="true" spans="1:3">
      <c r="A20" s="146" t="s">
        <v>647</v>
      </c>
      <c r="B20" s="147" t="s">
        <v>617</v>
      </c>
      <c r="C20" s="174"/>
    </row>
    <row r="21" ht="22" customHeight="true" spans="1:3">
      <c r="A21" s="146" t="s">
        <v>649</v>
      </c>
      <c r="B21" s="147" t="s">
        <v>617</v>
      </c>
      <c r="C21" s="174"/>
    </row>
    <row r="22" ht="22" customHeight="true" spans="1:3">
      <c r="A22" s="146" t="s">
        <v>651</v>
      </c>
      <c r="B22" s="147" t="s">
        <v>617</v>
      </c>
      <c r="C22" s="174"/>
    </row>
    <row r="23" ht="22" customHeight="true" spans="1:3">
      <c r="A23" s="146" t="s">
        <v>653</v>
      </c>
      <c r="B23" s="147" t="s">
        <v>617</v>
      </c>
      <c r="C23" s="174"/>
    </row>
    <row r="24" ht="22" customHeight="true" spans="1:3">
      <c r="A24" s="146" t="s">
        <v>655</v>
      </c>
      <c r="B24" s="148">
        <v>650</v>
      </c>
      <c r="C24" s="174"/>
    </row>
    <row r="25" ht="22" customHeight="true" spans="1:3">
      <c r="A25" s="146" t="s">
        <v>657</v>
      </c>
      <c r="B25" s="147" t="s">
        <v>617</v>
      </c>
      <c r="C25" s="174"/>
    </row>
    <row r="26" ht="22" customHeight="true" spans="1:3">
      <c r="A26" s="146" t="s">
        <v>659</v>
      </c>
      <c r="B26" s="147" t="s">
        <v>617</v>
      </c>
      <c r="C26" s="174"/>
    </row>
    <row r="27" ht="22" customHeight="true" spans="1:3">
      <c r="A27" s="146" t="s">
        <v>661</v>
      </c>
      <c r="B27" s="147" t="s">
        <v>617</v>
      </c>
      <c r="C27" s="174"/>
    </row>
    <row r="28" ht="22" customHeight="true" spans="1:3">
      <c r="A28" s="146" t="s">
        <v>663</v>
      </c>
      <c r="B28" s="147" t="s">
        <v>617</v>
      </c>
      <c r="C28" s="174"/>
    </row>
    <row r="29" ht="22" customHeight="true" spans="1:3">
      <c r="A29" s="146" t="s">
        <v>665</v>
      </c>
      <c r="B29" s="147" t="s">
        <v>617</v>
      </c>
      <c r="C29" s="174"/>
    </row>
    <row r="30" ht="22" customHeight="true" spans="1:3">
      <c r="A30" s="146" t="s">
        <v>667</v>
      </c>
      <c r="B30" s="147" t="s">
        <v>617</v>
      </c>
      <c r="C30" s="174"/>
    </row>
    <row r="31" ht="22" customHeight="true" spans="1:3">
      <c r="A31" s="146" t="s">
        <v>669</v>
      </c>
      <c r="B31" s="148">
        <v>35000</v>
      </c>
      <c r="C31" s="174"/>
    </row>
    <row r="32" ht="22" customHeight="true" spans="1:3">
      <c r="A32" s="146" t="s">
        <v>671</v>
      </c>
      <c r="B32" s="147" t="s">
        <v>617</v>
      </c>
      <c r="C32" s="174"/>
    </row>
    <row r="33" ht="22" customHeight="true" spans="1:3">
      <c r="A33" s="147" t="s">
        <v>883</v>
      </c>
      <c r="B33" s="147" t="s">
        <v>617</v>
      </c>
      <c r="C33" s="174"/>
    </row>
    <row r="34" ht="22" customHeight="true" spans="1:3">
      <c r="A34" s="146" t="s">
        <v>884</v>
      </c>
      <c r="B34" s="148">
        <v>1000</v>
      </c>
      <c r="C34" s="174"/>
    </row>
    <row r="35" ht="22" customHeight="true" spans="1:3">
      <c r="A35" s="146" t="s">
        <v>886</v>
      </c>
      <c r="B35" s="148">
        <v>1000</v>
      </c>
      <c r="C35" s="174"/>
    </row>
    <row r="36" ht="22" customHeight="true" spans="1:3">
      <c r="A36" s="146" t="s">
        <v>888</v>
      </c>
      <c r="B36" s="147" t="s">
        <v>617</v>
      </c>
      <c r="C36" s="174"/>
    </row>
    <row r="37" ht="22" customHeight="true" spans="1:3">
      <c r="A37" s="146" t="s">
        <v>890</v>
      </c>
      <c r="B37" s="148">
        <v>0</v>
      </c>
      <c r="C37" s="174"/>
    </row>
    <row r="38" ht="22" customHeight="true" spans="1:3">
      <c r="A38" s="146" t="s">
        <v>892</v>
      </c>
      <c r="B38" s="147" t="s">
        <v>617</v>
      </c>
      <c r="C38" s="174"/>
    </row>
    <row r="39" ht="22" customHeight="true" spans="1:3">
      <c r="A39" s="146" t="s">
        <v>894</v>
      </c>
      <c r="B39" s="147" t="s">
        <v>617</v>
      </c>
      <c r="C39" s="174"/>
    </row>
    <row r="40" ht="22" customHeight="true" spans="1:3">
      <c r="A40" s="146" t="s">
        <v>896</v>
      </c>
      <c r="B40" s="147" t="s">
        <v>617</v>
      </c>
      <c r="C40" s="174"/>
    </row>
    <row r="41" ht="22" customHeight="true" spans="1:3">
      <c r="A41" s="146" t="s">
        <v>898</v>
      </c>
      <c r="B41" s="148">
        <v>0</v>
      </c>
      <c r="C41" s="174"/>
    </row>
    <row r="42" ht="22" customHeight="true" spans="1:3">
      <c r="A42" s="147" t="s">
        <v>899</v>
      </c>
      <c r="B42" s="148">
        <v>101650</v>
      </c>
      <c r="C42" s="174"/>
    </row>
  </sheetData>
  <mergeCells count="1">
    <mergeCell ref="A2:C2"/>
  </mergeCells>
  <dataValidations count="1">
    <dataValidation type="list" allowBlank="1" showErrorMessage="1" sqref="A5:A32 A33:A42">
      <formula1>[1]要素或下拉框值集!#REF!</formula1>
    </dataValidation>
  </dataValidations>
  <hyperlinks>
    <hyperlink ref="A1" location="'Sheet1'!A1" display="附表14"/>
  </hyperlinks>
  <pageMargins left="0.75" right="0.75" top="1" bottom="1" header="0.5" footer="0.5"/>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252"/>
  <sheetViews>
    <sheetView topLeftCell="A231" workbookViewId="0">
      <selection activeCell="A5" sqref="A5:B252"/>
    </sheetView>
  </sheetViews>
  <sheetFormatPr defaultColWidth="9" defaultRowHeight="13.5" outlineLevelCol="1"/>
  <cols>
    <col min="1" max="1" width="57.625" customWidth="true"/>
    <col min="2" max="2" width="26.75" customWidth="true"/>
  </cols>
  <sheetData>
    <row r="1" spans="1:1">
      <c r="A1" t="s">
        <v>902</v>
      </c>
    </row>
    <row r="2" ht="26.25" spans="1:2">
      <c r="A2" s="139" t="s">
        <v>17</v>
      </c>
      <c r="B2" s="139"/>
    </row>
    <row r="3" spans="1:2">
      <c r="A3" s="81" t="s">
        <v>34</v>
      </c>
      <c r="B3" s="170" t="s">
        <v>219</v>
      </c>
    </row>
    <row r="4" ht="39" customHeight="true" spans="1:2">
      <c r="A4" s="153" t="s">
        <v>36</v>
      </c>
      <c r="B4" s="153" t="s">
        <v>615</v>
      </c>
    </row>
    <row r="5" ht="26" customHeight="true" spans="1:2">
      <c r="A5" s="146" t="s">
        <v>618</v>
      </c>
      <c r="B5" s="148">
        <v>10</v>
      </c>
    </row>
    <row r="6" ht="26" customHeight="true" spans="1:2">
      <c r="A6" s="146" t="s">
        <v>620</v>
      </c>
      <c r="B6" s="147" t="s">
        <v>617</v>
      </c>
    </row>
    <row r="7" ht="26" customHeight="true" spans="1:2">
      <c r="A7" s="146" t="s">
        <v>622</v>
      </c>
      <c r="B7" s="147" t="s">
        <v>617</v>
      </c>
    </row>
    <row r="8" ht="26" customHeight="true" spans="1:2">
      <c r="A8" s="146" t="s">
        <v>624</v>
      </c>
      <c r="B8" s="147" t="s">
        <v>617</v>
      </c>
    </row>
    <row r="9" ht="26" customHeight="true" spans="1:2">
      <c r="A9" s="146" t="s">
        <v>626</v>
      </c>
      <c r="B9" s="147" t="s">
        <v>617</v>
      </c>
    </row>
    <row r="10" ht="26" customHeight="true" spans="1:2">
      <c r="A10" s="146" t="s">
        <v>628</v>
      </c>
      <c r="B10" s="147" t="s">
        <v>617</v>
      </c>
    </row>
    <row r="11" ht="26" customHeight="true" spans="1:2">
      <c r="A11" s="146" t="s">
        <v>630</v>
      </c>
      <c r="B11" s="147" t="s">
        <v>617</v>
      </c>
    </row>
    <row r="12" ht="26" customHeight="true" spans="1:2">
      <c r="A12" s="146" t="s">
        <v>632</v>
      </c>
      <c r="B12" s="148">
        <v>10</v>
      </c>
    </row>
    <row r="13" ht="26" customHeight="true" spans="1:2">
      <c r="A13" s="146" t="s">
        <v>634</v>
      </c>
      <c r="B13" s="147" t="s">
        <v>617</v>
      </c>
    </row>
    <row r="14" ht="26" customHeight="true" spans="1:2">
      <c r="A14" s="146" t="s">
        <v>636</v>
      </c>
      <c r="B14" s="147" t="s">
        <v>617</v>
      </c>
    </row>
    <row r="15" ht="26" customHeight="true" spans="1:2">
      <c r="A15" s="146" t="s">
        <v>638</v>
      </c>
      <c r="B15" s="147" t="s">
        <v>617</v>
      </c>
    </row>
    <row r="16" ht="26" customHeight="true" spans="1:2">
      <c r="A16" s="146" t="s">
        <v>640</v>
      </c>
      <c r="B16" s="147" t="s">
        <v>617</v>
      </c>
    </row>
    <row r="17" ht="26" customHeight="true" spans="1:2">
      <c r="A17" s="146" t="s">
        <v>642</v>
      </c>
      <c r="B17" s="148">
        <v>10</v>
      </c>
    </row>
    <row r="18" ht="26" customHeight="true" spans="1:2">
      <c r="A18" s="146" t="s">
        <v>644</v>
      </c>
      <c r="B18" s="147" t="s">
        <v>617</v>
      </c>
    </row>
    <row r="19" ht="26" customHeight="true" spans="1:2">
      <c r="A19" s="146" t="s">
        <v>646</v>
      </c>
      <c r="B19" s="147" t="s">
        <v>617</v>
      </c>
    </row>
    <row r="20" ht="26" customHeight="true" spans="1:2">
      <c r="A20" s="146" t="s">
        <v>648</v>
      </c>
      <c r="B20" s="147" t="s">
        <v>617</v>
      </c>
    </row>
    <row r="21" ht="26" customHeight="true" spans="1:2">
      <c r="A21" s="146" t="s">
        <v>650</v>
      </c>
      <c r="B21" s="148">
        <v>101</v>
      </c>
    </row>
    <row r="22" ht="26" customHeight="true" spans="1:2">
      <c r="A22" s="146" t="s">
        <v>652</v>
      </c>
      <c r="B22" s="147" t="s">
        <v>617</v>
      </c>
    </row>
    <row r="23" ht="26" customHeight="true" spans="1:2">
      <c r="A23" s="146" t="s">
        <v>654</v>
      </c>
      <c r="B23" s="147" t="s">
        <v>617</v>
      </c>
    </row>
    <row r="24" ht="26" customHeight="true" spans="1:2">
      <c r="A24" s="146" t="s">
        <v>656</v>
      </c>
      <c r="B24" s="147" t="s">
        <v>617</v>
      </c>
    </row>
    <row r="25" ht="26" customHeight="true" spans="1:2">
      <c r="A25" s="146" t="s">
        <v>658</v>
      </c>
      <c r="B25" s="147" t="s">
        <v>617</v>
      </c>
    </row>
    <row r="26" ht="26" customHeight="true" spans="1:2">
      <c r="A26" s="146" t="s">
        <v>660</v>
      </c>
      <c r="B26" s="147" t="s">
        <v>617</v>
      </c>
    </row>
    <row r="27" ht="26" customHeight="true" spans="1:2">
      <c r="A27" s="146" t="s">
        <v>662</v>
      </c>
      <c r="B27" s="147" t="s">
        <v>617</v>
      </c>
    </row>
    <row r="28" ht="26" customHeight="true" spans="1:2">
      <c r="A28" s="146" t="s">
        <v>664</v>
      </c>
      <c r="B28" s="147" t="s">
        <v>617</v>
      </c>
    </row>
    <row r="29" ht="26" customHeight="true" spans="1:2">
      <c r="A29" s="146" t="s">
        <v>666</v>
      </c>
      <c r="B29" s="147" t="s">
        <v>617</v>
      </c>
    </row>
    <row r="30" ht="26" customHeight="true" spans="1:2">
      <c r="A30" s="146" t="s">
        <v>668</v>
      </c>
      <c r="B30" s="148">
        <v>101</v>
      </c>
    </row>
    <row r="31" ht="26" customHeight="true" spans="1:2">
      <c r="A31" s="146" t="s">
        <v>670</v>
      </c>
      <c r="B31" s="147" t="s">
        <v>617</v>
      </c>
    </row>
    <row r="32" ht="26" customHeight="true" spans="1:2">
      <c r="A32" s="146" t="s">
        <v>672</v>
      </c>
      <c r="B32" s="148">
        <v>101</v>
      </c>
    </row>
    <row r="33" ht="26" customHeight="true" spans="1:2">
      <c r="A33" s="146" t="s">
        <v>673</v>
      </c>
      <c r="B33" s="147" t="s">
        <v>617</v>
      </c>
    </row>
    <row r="34" ht="26" customHeight="true" spans="1:2">
      <c r="A34" s="146" t="s">
        <v>674</v>
      </c>
      <c r="B34" s="147" t="s">
        <v>617</v>
      </c>
    </row>
    <row r="35" ht="26" customHeight="true" spans="1:2">
      <c r="A35" s="146" t="s">
        <v>675</v>
      </c>
      <c r="B35" s="147" t="s">
        <v>617</v>
      </c>
    </row>
    <row r="36" ht="26" customHeight="true" spans="1:2">
      <c r="A36" s="146" t="s">
        <v>676</v>
      </c>
      <c r="B36" s="147" t="s">
        <v>617</v>
      </c>
    </row>
    <row r="37" ht="26" customHeight="true" spans="1:2">
      <c r="A37" s="146" t="s">
        <v>677</v>
      </c>
      <c r="B37" s="147" t="s">
        <v>617</v>
      </c>
    </row>
    <row r="38" ht="26" customHeight="true" spans="1:2">
      <c r="A38" s="146" t="s">
        <v>678</v>
      </c>
      <c r="B38" s="147" t="s">
        <v>617</v>
      </c>
    </row>
    <row r="39" ht="26" customHeight="true" spans="1:2">
      <c r="A39" s="146" t="s">
        <v>679</v>
      </c>
      <c r="B39" s="147" t="s">
        <v>617</v>
      </c>
    </row>
    <row r="40" ht="26" customHeight="true" spans="1:2">
      <c r="A40" s="146" t="s">
        <v>680</v>
      </c>
      <c r="B40" s="147" t="s">
        <v>617</v>
      </c>
    </row>
    <row r="41" ht="26" customHeight="true" spans="1:2">
      <c r="A41" s="146" t="s">
        <v>681</v>
      </c>
      <c r="B41" s="147" t="s">
        <v>617</v>
      </c>
    </row>
    <row r="42" ht="26" customHeight="true" spans="1:2">
      <c r="A42" s="146" t="s">
        <v>682</v>
      </c>
      <c r="B42" s="147" t="s">
        <v>617</v>
      </c>
    </row>
    <row r="43" ht="26" customHeight="true" spans="1:2">
      <c r="A43" s="146" t="s">
        <v>683</v>
      </c>
      <c r="B43" s="147" t="s">
        <v>617</v>
      </c>
    </row>
    <row r="44" ht="26" customHeight="true" spans="1:2">
      <c r="A44" s="146" t="s">
        <v>684</v>
      </c>
      <c r="B44" s="148">
        <v>93183</v>
      </c>
    </row>
    <row r="45" ht="26" customHeight="true" spans="1:2">
      <c r="A45" s="146" t="s">
        <v>685</v>
      </c>
      <c r="B45" s="147" t="s">
        <v>617</v>
      </c>
    </row>
    <row r="46" ht="26" customHeight="true" spans="1:2">
      <c r="A46" s="146" t="s">
        <v>686</v>
      </c>
      <c r="B46" s="147" t="s">
        <v>617</v>
      </c>
    </row>
    <row r="47" ht="26" customHeight="true" spans="1:2">
      <c r="A47" s="146" t="s">
        <v>687</v>
      </c>
      <c r="B47" s="147" t="s">
        <v>617</v>
      </c>
    </row>
    <row r="48" ht="26" customHeight="true" spans="1:2">
      <c r="A48" s="146" t="s">
        <v>688</v>
      </c>
      <c r="B48" s="147" t="s">
        <v>617</v>
      </c>
    </row>
    <row r="49" ht="26" customHeight="true" spans="1:2">
      <c r="A49" s="146" t="s">
        <v>689</v>
      </c>
      <c r="B49" s="147" t="s">
        <v>617</v>
      </c>
    </row>
    <row r="50" ht="26" customHeight="true" spans="1:2">
      <c r="A50" s="146" t="s">
        <v>690</v>
      </c>
      <c r="B50" s="147" t="s">
        <v>617</v>
      </c>
    </row>
    <row r="51" ht="26" customHeight="true" spans="1:2">
      <c r="A51" s="146" t="s">
        <v>691</v>
      </c>
      <c r="B51" s="147" t="s">
        <v>617</v>
      </c>
    </row>
    <row r="52" ht="26" customHeight="true" spans="1:2">
      <c r="A52" s="146" t="s">
        <v>692</v>
      </c>
      <c r="B52" s="147" t="s">
        <v>617</v>
      </c>
    </row>
    <row r="53" ht="26" customHeight="true" spans="1:2">
      <c r="A53" s="146" t="s">
        <v>693</v>
      </c>
      <c r="B53" s="147" t="s">
        <v>617</v>
      </c>
    </row>
    <row r="54" ht="26" customHeight="true" spans="1:2">
      <c r="A54" s="146" t="s">
        <v>694</v>
      </c>
      <c r="B54" s="147" t="s">
        <v>617</v>
      </c>
    </row>
    <row r="55" ht="26" customHeight="true" spans="1:2">
      <c r="A55" s="146" t="s">
        <v>695</v>
      </c>
      <c r="B55" s="147" t="s">
        <v>617</v>
      </c>
    </row>
    <row r="56" ht="26" customHeight="true" spans="1:2">
      <c r="A56" s="146" t="s">
        <v>696</v>
      </c>
      <c r="B56" s="147" t="s">
        <v>617</v>
      </c>
    </row>
    <row r="57" ht="26" customHeight="true" spans="1:2">
      <c r="A57" s="146" t="s">
        <v>697</v>
      </c>
      <c r="B57" s="147" t="s">
        <v>617</v>
      </c>
    </row>
    <row r="58" ht="26" customHeight="true" spans="1:2">
      <c r="A58" s="146" t="s">
        <v>698</v>
      </c>
      <c r="B58" s="147" t="s">
        <v>617</v>
      </c>
    </row>
    <row r="59" ht="26" customHeight="true" spans="1:2">
      <c r="A59" s="146" t="s">
        <v>699</v>
      </c>
      <c r="B59" s="147" t="s">
        <v>617</v>
      </c>
    </row>
    <row r="60" ht="26" customHeight="true" spans="1:2">
      <c r="A60" s="146" t="s">
        <v>700</v>
      </c>
      <c r="B60" s="147" t="s">
        <v>617</v>
      </c>
    </row>
    <row r="61" ht="26" customHeight="true" spans="1:2">
      <c r="A61" s="146" t="s">
        <v>701</v>
      </c>
      <c r="B61" s="147" t="s">
        <v>617</v>
      </c>
    </row>
    <row r="62" ht="26" customHeight="true" spans="1:2">
      <c r="A62" s="146" t="s">
        <v>702</v>
      </c>
      <c r="B62" s="147" t="s">
        <v>617</v>
      </c>
    </row>
    <row r="63" ht="26" customHeight="true" spans="1:2">
      <c r="A63" s="146" t="s">
        <v>703</v>
      </c>
      <c r="B63" s="147" t="s">
        <v>617</v>
      </c>
    </row>
    <row r="64" ht="26" customHeight="true" spans="1:2">
      <c r="A64" s="146" t="s">
        <v>704</v>
      </c>
      <c r="B64" s="147" t="s">
        <v>617</v>
      </c>
    </row>
    <row r="65" ht="26" customHeight="true" spans="1:2">
      <c r="A65" s="146" t="s">
        <v>705</v>
      </c>
      <c r="B65" s="147" t="s">
        <v>617</v>
      </c>
    </row>
    <row r="66" ht="26" customHeight="true" spans="1:2">
      <c r="A66" s="146" t="s">
        <v>706</v>
      </c>
      <c r="B66" s="148">
        <v>93183</v>
      </c>
    </row>
    <row r="67" ht="26" customHeight="true" spans="1:2">
      <c r="A67" s="146" t="s">
        <v>707</v>
      </c>
      <c r="B67" s="147" t="s">
        <v>617</v>
      </c>
    </row>
    <row r="68" ht="26" customHeight="true" spans="1:2">
      <c r="A68" s="146" t="s">
        <v>708</v>
      </c>
      <c r="B68" s="147" t="s">
        <v>617</v>
      </c>
    </row>
    <row r="69" ht="26" customHeight="true" spans="1:2">
      <c r="A69" s="146" t="s">
        <v>709</v>
      </c>
      <c r="B69" s="147" t="s">
        <v>617</v>
      </c>
    </row>
    <row r="70" ht="26" customHeight="true" spans="1:2">
      <c r="A70" s="146" t="s">
        <v>710</v>
      </c>
      <c r="B70" s="147" t="s">
        <v>617</v>
      </c>
    </row>
    <row r="71" ht="26" customHeight="true" spans="1:2">
      <c r="A71" s="146" t="s">
        <v>711</v>
      </c>
      <c r="B71" s="148">
        <v>93183</v>
      </c>
    </row>
    <row r="72" ht="26" customHeight="true" spans="1:2">
      <c r="A72" s="146" t="s">
        <v>712</v>
      </c>
      <c r="B72" s="147" t="s">
        <v>617</v>
      </c>
    </row>
    <row r="73" ht="26" customHeight="true" spans="1:2">
      <c r="A73" s="146" t="s">
        <v>713</v>
      </c>
      <c r="B73" s="147" t="s">
        <v>617</v>
      </c>
    </row>
    <row r="74" ht="26" customHeight="true" spans="1:2">
      <c r="A74" s="146" t="s">
        <v>714</v>
      </c>
      <c r="B74" s="147" t="s">
        <v>617</v>
      </c>
    </row>
    <row r="75" ht="26" customHeight="true" spans="1:2">
      <c r="A75" s="146" t="s">
        <v>715</v>
      </c>
      <c r="B75" s="147" t="s">
        <v>617</v>
      </c>
    </row>
    <row r="76" ht="26" customHeight="true" spans="1:2">
      <c r="A76" s="146" t="s">
        <v>716</v>
      </c>
      <c r="B76" s="147" t="s">
        <v>617</v>
      </c>
    </row>
    <row r="77" ht="26" customHeight="true" spans="1:2">
      <c r="A77" s="146" t="s">
        <v>717</v>
      </c>
      <c r="B77" s="147" t="s">
        <v>617</v>
      </c>
    </row>
    <row r="78" ht="26" customHeight="true" spans="1:2">
      <c r="A78" s="146" t="s">
        <v>718</v>
      </c>
      <c r="B78" s="147" t="s">
        <v>617</v>
      </c>
    </row>
    <row r="79" ht="26" customHeight="true" spans="1:2">
      <c r="A79" s="146" t="s">
        <v>719</v>
      </c>
      <c r="B79" s="147" t="s">
        <v>617</v>
      </c>
    </row>
    <row r="80" ht="26" customHeight="true" spans="1:2">
      <c r="A80" s="146" t="s">
        <v>720</v>
      </c>
      <c r="B80" s="147" t="s">
        <v>617</v>
      </c>
    </row>
    <row r="81" ht="26" customHeight="true" spans="1:2">
      <c r="A81" s="146" t="s">
        <v>721</v>
      </c>
      <c r="B81" s="147" t="s">
        <v>617</v>
      </c>
    </row>
    <row r="82" ht="26" customHeight="true" spans="1:2">
      <c r="A82" s="146" t="s">
        <v>722</v>
      </c>
      <c r="B82" s="147" t="s">
        <v>617</v>
      </c>
    </row>
    <row r="83" ht="26" customHeight="true" spans="1:2">
      <c r="A83" s="146" t="s">
        <v>723</v>
      </c>
      <c r="B83" s="147" t="s">
        <v>617</v>
      </c>
    </row>
    <row r="84" ht="26" customHeight="true" spans="1:2">
      <c r="A84" s="146" t="s">
        <v>724</v>
      </c>
      <c r="B84" s="147" t="s">
        <v>617</v>
      </c>
    </row>
    <row r="85" ht="26" customHeight="true" spans="1:2">
      <c r="A85" s="146" t="s">
        <v>725</v>
      </c>
      <c r="B85" s="147" t="s">
        <v>617</v>
      </c>
    </row>
    <row r="86" ht="26" customHeight="true" spans="1:2">
      <c r="A86" s="146" t="s">
        <v>726</v>
      </c>
      <c r="B86" s="147" t="s">
        <v>617</v>
      </c>
    </row>
    <row r="87" ht="26" customHeight="true" spans="1:2">
      <c r="A87" s="146" t="s">
        <v>727</v>
      </c>
      <c r="B87" s="147" t="s">
        <v>617</v>
      </c>
    </row>
    <row r="88" ht="26" customHeight="true" spans="1:2">
      <c r="A88" s="146" t="s">
        <v>728</v>
      </c>
      <c r="B88" s="147" t="s">
        <v>617</v>
      </c>
    </row>
    <row r="89" ht="26" customHeight="true" spans="1:2">
      <c r="A89" s="146" t="s">
        <v>729</v>
      </c>
      <c r="B89" s="147" t="s">
        <v>617</v>
      </c>
    </row>
    <row r="90" ht="26" customHeight="true" spans="1:2">
      <c r="A90" s="146" t="s">
        <v>730</v>
      </c>
      <c r="B90" s="147" t="s">
        <v>617</v>
      </c>
    </row>
    <row r="91" ht="26" customHeight="true" spans="1:2">
      <c r="A91" s="146" t="s">
        <v>731</v>
      </c>
      <c r="B91" s="147" t="s">
        <v>617</v>
      </c>
    </row>
    <row r="92" ht="26" customHeight="true" spans="1:2">
      <c r="A92" s="146" t="s">
        <v>732</v>
      </c>
      <c r="B92" s="147" t="s">
        <v>617</v>
      </c>
    </row>
    <row r="93" ht="26" customHeight="true" spans="1:2">
      <c r="A93" s="146" t="s">
        <v>733</v>
      </c>
      <c r="B93" s="147" t="s">
        <v>617</v>
      </c>
    </row>
    <row r="94" ht="26" customHeight="true" spans="1:2">
      <c r="A94" s="146" t="s">
        <v>734</v>
      </c>
      <c r="B94" s="147" t="s">
        <v>617</v>
      </c>
    </row>
    <row r="95" ht="26" customHeight="true" spans="1:2">
      <c r="A95" s="146" t="s">
        <v>735</v>
      </c>
      <c r="B95" s="147" t="s">
        <v>617</v>
      </c>
    </row>
    <row r="96" ht="26" customHeight="true" spans="1:2">
      <c r="A96" s="146" t="s">
        <v>736</v>
      </c>
      <c r="B96" s="147" t="s">
        <v>617</v>
      </c>
    </row>
    <row r="97" ht="26" customHeight="true" spans="1:2">
      <c r="A97" s="146" t="s">
        <v>737</v>
      </c>
      <c r="B97" s="147" t="s">
        <v>617</v>
      </c>
    </row>
    <row r="98" ht="26" customHeight="true" spans="1:2">
      <c r="A98" s="146" t="s">
        <v>738</v>
      </c>
      <c r="B98" s="147" t="s">
        <v>617</v>
      </c>
    </row>
    <row r="99" ht="26" customHeight="true" spans="1:2">
      <c r="A99" s="146" t="s">
        <v>739</v>
      </c>
      <c r="B99" s="147" t="s">
        <v>617</v>
      </c>
    </row>
    <row r="100" ht="26" customHeight="true" spans="1:2">
      <c r="A100" s="146" t="s">
        <v>740</v>
      </c>
      <c r="B100" s="147" t="s">
        <v>617</v>
      </c>
    </row>
    <row r="101" ht="26" customHeight="true" spans="1:2">
      <c r="A101" s="146" t="s">
        <v>741</v>
      </c>
      <c r="B101" s="147" t="s">
        <v>617</v>
      </c>
    </row>
    <row r="102" ht="26" customHeight="true" spans="1:2">
      <c r="A102" s="146" t="s">
        <v>742</v>
      </c>
      <c r="B102" s="148">
        <v>2250</v>
      </c>
    </row>
    <row r="103" ht="26" customHeight="true" spans="1:2">
      <c r="A103" s="146" t="s">
        <v>743</v>
      </c>
      <c r="B103" s="147" t="s">
        <v>617</v>
      </c>
    </row>
    <row r="104" ht="26" customHeight="true" spans="1:2">
      <c r="A104" s="146" t="s">
        <v>744</v>
      </c>
      <c r="B104" s="147" t="s">
        <v>617</v>
      </c>
    </row>
    <row r="105" ht="26" customHeight="true" spans="1:2">
      <c r="A105" s="146" t="s">
        <v>745</v>
      </c>
      <c r="B105" s="147" t="s">
        <v>617</v>
      </c>
    </row>
    <row r="106" ht="26" customHeight="true" spans="1:2">
      <c r="A106" s="146" t="s">
        <v>746</v>
      </c>
      <c r="B106" s="147" t="s">
        <v>617</v>
      </c>
    </row>
    <row r="107" ht="26" customHeight="true" spans="1:2">
      <c r="A107" s="146" t="s">
        <v>747</v>
      </c>
      <c r="B107" s="147" t="s">
        <v>617</v>
      </c>
    </row>
    <row r="108" ht="26" customHeight="true" spans="1:2">
      <c r="A108" s="146" t="s">
        <v>748</v>
      </c>
      <c r="B108" s="147" t="s">
        <v>617</v>
      </c>
    </row>
    <row r="109" ht="26" customHeight="true" spans="1:2">
      <c r="A109" s="146" t="s">
        <v>749</v>
      </c>
      <c r="B109" s="147" t="s">
        <v>617</v>
      </c>
    </row>
    <row r="110" ht="26" customHeight="true" spans="1:2">
      <c r="A110" s="146" t="s">
        <v>750</v>
      </c>
      <c r="B110" s="147" t="s">
        <v>617</v>
      </c>
    </row>
    <row r="111" ht="26" customHeight="true" spans="1:2">
      <c r="A111" s="146" t="s">
        <v>751</v>
      </c>
      <c r="B111" s="147" t="s">
        <v>617</v>
      </c>
    </row>
    <row r="112" ht="26" customHeight="true" spans="1:2">
      <c r="A112" s="146" t="s">
        <v>752</v>
      </c>
      <c r="B112" s="147" t="s">
        <v>617</v>
      </c>
    </row>
    <row r="113" ht="26" customHeight="true" spans="1:2">
      <c r="A113" s="146" t="s">
        <v>753</v>
      </c>
      <c r="B113" s="148">
        <v>2250</v>
      </c>
    </row>
    <row r="114" ht="26" customHeight="true" spans="1:2">
      <c r="A114" s="146" t="s">
        <v>754</v>
      </c>
      <c r="B114" s="147" t="s">
        <v>617</v>
      </c>
    </row>
    <row r="115" ht="26" customHeight="true" spans="1:2">
      <c r="A115" s="146" t="s">
        <v>755</v>
      </c>
      <c r="B115" s="147" t="s">
        <v>617</v>
      </c>
    </row>
    <row r="116" ht="26" customHeight="true" spans="1:2">
      <c r="A116" s="146" t="s">
        <v>756</v>
      </c>
      <c r="B116" s="147" t="s">
        <v>617</v>
      </c>
    </row>
    <row r="117" ht="26" customHeight="true" spans="1:2">
      <c r="A117" s="146" t="s">
        <v>757</v>
      </c>
      <c r="B117" s="148">
        <v>2250</v>
      </c>
    </row>
    <row r="118" ht="26" customHeight="true" spans="1:2">
      <c r="A118" s="146" t="s">
        <v>758</v>
      </c>
      <c r="B118" s="147" t="s">
        <v>617</v>
      </c>
    </row>
    <row r="119" ht="26" customHeight="true" spans="1:2">
      <c r="A119" s="146" t="s">
        <v>759</v>
      </c>
      <c r="B119" s="147" t="s">
        <v>617</v>
      </c>
    </row>
    <row r="120" ht="26" customHeight="true" spans="1:2">
      <c r="A120" s="146" t="s">
        <v>760</v>
      </c>
      <c r="B120" s="147" t="s">
        <v>617</v>
      </c>
    </row>
    <row r="121" ht="26" customHeight="true" spans="1:2">
      <c r="A121" s="146" t="s">
        <v>761</v>
      </c>
      <c r="B121" s="147" t="s">
        <v>617</v>
      </c>
    </row>
    <row r="122" ht="26" customHeight="true" spans="1:2">
      <c r="A122" s="146" t="s">
        <v>762</v>
      </c>
      <c r="B122" s="147" t="s">
        <v>617</v>
      </c>
    </row>
    <row r="123" ht="26" customHeight="true" spans="1:2">
      <c r="A123" s="146" t="s">
        <v>763</v>
      </c>
      <c r="B123" s="147" t="s">
        <v>617</v>
      </c>
    </row>
    <row r="124" ht="26" customHeight="true" spans="1:2">
      <c r="A124" s="146" t="s">
        <v>764</v>
      </c>
      <c r="B124" s="147" t="s">
        <v>617</v>
      </c>
    </row>
    <row r="125" ht="26" customHeight="true" spans="1:2">
      <c r="A125" s="146" t="s">
        <v>765</v>
      </c>
      <c r="B125" s="147" t="s">
        <v>617</v>
      </c>
    </row>
    <row r="126" ht="26" customHeight="true" spans="1:2">
      <c r="A126" s="146" t="s">
        <v>766</v>
      </c>
      <c r="B126" s="147" t="s">
        <v>617</v>
      </c>
    </row>
    <row r="127" ht="26" customHeight="true" spans="1:2">
      <c r="A127" s="146" t="s">
        <v>767</v>
      </c>
      <c r="B127" s="147" t="s">
        <v>617</v>
      </c>
    </row>
    <row r="128" ht="26" customHeight="true" spans="1:2">
      <c r="A128" s="146" t="s">
        <v>768</v>
      </c>
      <c r="B128" s="147" t="s">
        <v>617</v>
      </c>
    </row>
    <row r="129" ht="26" customHeight="true" spans="1:2">
      <c r="A129" s="146" t="s">
        <v>769</v>
      </c>
      <c r="B129" s="147" t="s">
        <v>617</v>
      </c>
    </row>
    <row r="130" ht="26" customHeight="true" spans="1:2">
      <c r="A130" s="146" t="s">
        <v>770</v>
      </c>
      <c r="B130" s="147" t="s">
        <v>617</v>
      </c>
    </row>
    <row r="131" ht="26" customHeight="true" spans="1:2">
      <c r="A131" s="146" t="s">
        <v>771</v>
      </c>
      <c r="B131" s="147" t="s">
        <v>617</v>
      </c>
    </row>
    <row r="132" ht="26" customHeight="true" spans="1:2">
      <c r="A132" s="146" t="s">
        <v>772</v>
      </c>
      <c r="B132" s="147" t="s">
        <v>617</v>
      </c>
    </row>
    <row r="133" ht="26" customHeight="true" spans="1:2">
      <c r="A133" s="146" t="s">
        <v>773</v>
      </c>
      <c r="B133" s="147" t="s">
        <v>617</v>
      </c>
    </row>
    <row r="134" ht="26" customHeight="true" spans="1:2">
      <c r="A134" s="146" t="s">
        <v>774</v>
      </c>
      <c r="B134" s="147" t="s">
        <v>617</v>
      </c>
    </row>
    <row r="135" ht="26" customHeight="true" spans="1:2">
      <c r="A135" s="146" t="s">
        <v>775</v>
      </c>
      <c r="B135" s="147" t="s">
        <v>617</v>
      </c>
    </row>
    <row r="136" ht="26" customHeight="true" spans="1:2">
      <c r="A136" s="146" t="s">
        <v>776</v>
      </c>
      <c r="B136" s="147" t="s">
        <v>617</v>
      </c>
    </row>
    <row r="137" ht="26" customHeight="true" spans="1:2">
      <c r="A137" s="146" t="s">
        <v>777</v>
      </c>
      <c r="B137" s="147" t="s">
        <v>617</v>
      </c>
    </row>
    <row r="138" ht="26" customHeight="true" spans="1:2">
      <c r="A138" s="146" t="s">
        <v>778</v>
      </c>
      <c r="B138" s="147" t="s">
        <v>617</v>
      </c>
    </row>
    <row r="139" ht="26" customHeight="true" spans="1:2">
      <c r="A139" s="146" t="s">
        <v>779</v>
      </c>
      <c r="B139" s="147" t="s">
        <v>617</v>
      </c>
    </row>
    <row r="140" ht="26" customHeight="true" spans="1:2">
      <c r="A140" s="146" t="s">
        <v>780</v>
      </c>
      <c r="B140" s="147" t="s">
        <v>617</v>
      </c>
    </row>
    <row r="141" ht="26" customHeight="true" spans="1:2">
      <c r="A141" s="146" t="s">
        <v>781</v>
      </c>
      <c r="B141" s="147" t="s">
        <v>617</v>
      </c>
    </row>
    <row r="142" ht="26" customHeight="true" spans="1:2">
      <c r="A142" s="146" t="s">
        <v>782</v>
      </c>
      <c r="B142" s="147" t="s">
        <v>617</v>
      </c>
    </row>
    <row r="143" ht="26" customHeight="true" spans="1:2">
      <c r="A143" s="146" t="s">
        <v>783</v>
      </c>
      <c r="B143" s="147" t="s">
        <v>617</v>
      </c>
    </row>
    <row r="144" ht="26" customHeight="true" spans="1:2">
      <c r="A144" s="146" t="s">
        <v>784</v>
      </c>
      <c r="B144" s="147" t="s">
        <v>617</v>
      </c>
    </row>
    <row r="145" ht="26" customHeight="true" spans="1:2">
      <c r="A145" s="146" t="s">
        <v>785</v>
      </c>
      <c r="B145" s="147" t="s">
        <v>617</v>
      </c>
    </row>
    <row r="146" ht="26" customHeight="true" spans="1:2">
      <c r="A146" s="146" t="s">
        <v>786</v>
      </c>
      <c r="B146" s="147" t="s">
        <v>617</v>
      </c>
    </row>
    <row r="147" ht="26" customHeight="true" spans="1:2">
      <c r="A147" s="146" t="s">
        <v>787</v>
      </c>
      <c r="B147" s="147" t="s">
        <v>617</v>
      </c>
    </row>
    <row r="148" ht="26" customHeight="true" spans="1:2">
      <c r="A148" s="146" t="s">
        <v>788</v>
      </c>
      <c r="B148" s="147" t="s">
        <v>617</v>
      </c>
    </row>
    <row r="149" ht="26" customHeight="true" spans="1:2">
      <c r="A149" s="146" t="s">
        <v>789</v>
      </c>
      <c r="B149" s="147" t="s">
        <v>617</v>
      </c>
    </row>
    <row r="150" ht="26" customHeight="true" spans="1:2">
      <c r="A150" s="146" t="s">
        <v>790</v>
      </c>
      <c r="B150" s="147" t="s">
        <v>617</v>
      </c>
    </row>
    <row r="151" ht="26" customHeight="true" spans="1:2">
      <c r="A151" s="146" t="s">
        <v>791</v>
      </c>
      <c r="B151" s="147" t="s">
        <v>617</v>
      </c>
    </row>
    <row r="152" ht="26" customHeight="true" spans="1:2">
      <c r="A152" s="146" t="s">
        <v>792</v>
      </c>
      <c r="B152" s="147" t="s">
        <v>617</v>
      </c>
    </row>
    <row r="153" ht="26" customHeight="true" spans="1:2">
      <c r="A153" s="146" t="s">
        <v>793</v>
      </c>
      <c r="B153" s="147" t="s">
        <v>617</v>
      </c>
    </row>
    <row r="154" ht="26" customHeight="true" spans="1:2">
      <c r="A154" s="146" t="s">
        <v>794</v>
      </c>
      <c r="B154" s="147" t="s">
        <v>617</v>
      </c>
    </row>
    <row r="155" ht="26" customHeight="true" spans="1:2">
      <c r="A155" s="146" t="s">
        <v>795</v>
      </c>
      <c r="B155" s="147" t="s">
        <v>617</v>
      </c>
    </row>
    <row r="156" ht="26" customHeight="true" spans="1:2">
      <c r="A156" s="146" t="s">
        <v>796</v>
      </c>
      <c r="B156" s="147" t="s">
        <v>617</v>
      </c>
    </row>
    <row r="157" ht="26" customHeight="true" spans="1:2">
      <c r="A157" s="146" t="s">
        <v>797</v>
      </c>
      <c r="B157" s="147" t="s">
        <v>617</v>
      </c>
    </row>
    <row r="158" ht="26" customHeight="true" spans="1:2">
      <c r="A158" s="146" t="s">
        <v>798</v>
      </c>
      <c r="B158" s="147" t="s">
        <v>617</v>
      </c>
    </row>
    <row r="159" ht="26" customHeight="true" spans="1:2">
      <c r="A159" s="146" t="s">
        <v>799</v>
      </c>
      <c r="B159" s="147" t="s">
        <v>617</v>
      </c>
    </row>
    <row r="160" ht="26" customHeight="true" spans="1:2">
      <c r="A160" s="146" t="s">
        <v>800</v>
      </c>
      <c r="B160" s="147" t="s">
        <v>617</v>
      </c>
    </row>
    <row r="161" ht="26" customHeight="true" spans="1:2">
      <c r="A161" s="146" t="s">
        <v>801</v>
      </c>
      <c r="B161" s="147" t="s">
        <v>617</v>
      </c>
    </row>
    <row r="162" ht="26" customHeight="true" spans="1:2">
      <c r="A162" s="146" t="s">
        <v>802</v>
      </c>
      <c r="B162" s="147" t="s">
        <v>617</v>
      </c>
    </row>
    <row r="163" ht="26" customHeight="true" spans="1:2">
      <c r="A163" s="146" t="s">
        <v>803</v>
      </c>
      <c r="B163" s="147" t="s">
        <v>617</v>
      </c>
    </row>
    <row r="164" ht="26" customHeight="true" spans="1:2">
      <c r="A164" s="146" t="s">
        <v>804</v>
      </c>
      <c r="B164" s="147" t="s">
        <v>617</v>
      </c>
    </row>
    <row r="165" ht="26" customHeight="true" spans="1:2">
      <c r="A165" s="146" t="s">
        <v>805</v>
      </c>
      <c r="B165" s="148">
        <v>1085</v>
      </c>
    </row>
    <row r="166" ht="26" customHeight="true" spans="1:2">
      <c r="A166" s="146" t="s">
        <v>806</v>
      </c>
      <c r="B166" s="147" t="s">
        <v>617</v>
      </c>
    </row>
    <row r="167" ht="26" customHeight="true" spans="1:2">
      <c r="A167" s="146" t="s">
        <v>807</v>
      </c>
      <c r="B167" s="147" t="s">
        <v>617</v>
      </c>
    </row>
    <row r="168" ht="26" customHeight="true" spans="1:2">
      <c r="A168" s="146" t="s">
        <v>808</v>
      </c>
      <c r="B168" s="147" t="s">
        <v>617</v>
      </c>
    </row>
    <row r="169" ht="26" customHeight="true" spans="1:2">
      <c r="A169" s="146" t="s">
        <v>809</v>
      </c>
      <c r="B169" s="147" t="s">
        <v>617</v>
      </c>
    </row>
    <row r="170" ht="26" customHeight="true" spans="1:2">
      <c r="A170" s="146" t="s">
        <v>810</v>
      </c>
      <c r="B170" s="147" t="s">
        <v>617</v>
      </c>
    </row>
    <row r="171" ht="26" customHeight="true" spans="1:2">
      <c r="A171" s="146" t="s">
        <v>811</v>
      </c>
      <c r="B171" s="147" t="s">
        <v>617</v>
      </c>
    </row>
    <row r="172" ht="26" customHeight="true" spans="1:2">
      <c r="A172" s="146" t="s">
        <v>812</v>
      </c>
      <c r="B172" s="147" t="s">
        <v>617</v>
      </c>
    </row>
    <row r="173" ht="26" customHeight="true" spans="1:2">
      <c r="A173" s="146" t="s">
        <v>813</v>
      </c>
      <c r="B173" s="147" t="s">
        <v>617</v>
      </c>
    </row>
    <row r="174" ht="26" customHeight="true" spans="1:2">
      <c r="A174" s="146" t="s">
        <v>814</v>
      </c>
      <c r="B174" s="147" t="s">
        <v>617</v>
      </c>
    </row>
    <row r="175" ht="26" customHeight="true" spans="1:2">
      <c r="A175" s="146" t="s">
        <v>815</v>
      </c>
      <c r="B175" s="147" t="s">
        <v>617</v>
      </c>
    </row>
    <row r="176" ht="26" customHeight="true" spans="1:2">
      <c r="A176" s="146" t="s">
        <v>816</v>
      </c>
      <c r="B176" s="147" t="s">
        <v>617</v>
      </c>
    </row>
    <row r="177" ht="26" customHeight="true" spans="1:2">
      <c r="A177" s="146" t="s">
        <v>817</v>
      </c>
      <c r="B177" s="147" t="s">
        <v>617</v>
      </c>
    </row>
    <row r="178" ht="26" customHeight="true" spans="1:2">
      <c r="A178" s="146" t="s">
        <v>818</v>
      </c>
      <c r="B178" s="147" t="s">
        <v>617</v>
      </c>
    </row>
    <row r="179" ht="26" customHeight="true" spans="1:2">
      <c r="A179" s="146" t="s">
        <v>819</v>
      </c>
      <c r="B179" s="148">
        <v>1085</v>
      </c>
    </row>
    <row r="180" ht="26" customHeight="true" spans="1:2">
      <c r="A180" s="146" t="s">
        <v>820</v>
      </c>
      <c r="B180" s="147" t="s">
        <v>617</v>
      </c>
    </row>
    <row r="181" ht="26" customHeight="true" spans="1:2">
      <c r="A181" s="146" t="s">
        <v>821</v>
      </c>
      <c r="B181" s="147" t="s">
        <v>617</v>
      </c>
    </row>
    <row r="182" ht="26" customHeight="true" spans="1:2">
      <c r="A182" s="146" t="s">
        <v>822</v>
      </c>
      <c r="B182" s="147" t="s">
        <v>617</v>
      </c>
    </row>
    <row r="183" ht="26" customHeight="true" spans="1:2">
      <c r="A183" s="146" t="s">
        <v>823</v>
      </c>
      <c r="B183" s="147" t="s">
        <v>617</v>
      </c>
    </row>
    <row r="184" ht="26" customHeight="true" spans="1:2">
      <c r="A184" s="146" t="s">
        <v>824</v>
      </c>
      <c r="B184" s="147" t="s">
        <v>617</v>
      </c>
    </row>
    <row r="185" ht="26" customHeight="true" spans="1:2">
      <c r="A185" s="146" t="s">
        <v>825</v>
      </c>
      <c r="B185" s="147" t="s">
        <v>617</v>
      </c>
    </row>
    <row r="186" ht="26" customHeight="true" spans="1:2">
      <c r="A186" s="146" t="s">
        <v>826</v>
      </c>
      <c r="B186" s="147" t="s">
        <v>617</v>
      </c>
    </row>
    <row r="187" ht="26" customHeight="true" spans="1:2">
      <c r="A187" s="146" t="s">
        <v>827</v>
      </c>
      <c r="B187" s="147" t="s">
        <v>617</v>
      </c>
    </row>
    <row r="188" ht="26" customHeight="true" spans="1:2">
      <c r="A188" s="146" t="s">
        <v>828</v>
      </c>
      <c r="B188" s="147" t="s">
        <v>617</v>
      </c>
    </row>
    <row r="189" ht="26" customHeight="true" spans="1:2">
      <c r="A189" s="146" t="s">
        <v>829</v>
      </c>
      <c r="B189" s="148">
        <v>1085</v>
      </c>
    </row>
    <row r="190" ht="26" customHeight="true" spans="1:2">
      <c r="A190" s="146" t="s">
        <v>830</v>
      </c>
      <c r="B190" s="148">
        <v>5021</v>
      </c>
    </row>
    <row r="191" ht="26" customHeight="true" spans="1:2">
      <c r="A191" s="146" t="s">
        <v>831</v>
      </c>
      <c r="B191" s="147" t="s">
        <v>617</v>
      </c>
    </row>
    <row r="192" ht="26" customHeight="true" spans="1:2">
      <c r="A192" s="146" t="s">
        <v>832</v>
      </c>
      <c r="B192" s="147" t="s">
        <v>617</v>
      </c>
    </row>
    <row r="193" ht="26" customHeight="true" spans="1:2">
      <c r="A193" s="146" t="s">
        <v>833</v>
      </c>
      <c r="B193" s="147" t="s">
        <v>617</v>
      </c>
    </row>
    <row r="194" ht="26" customHeight="true" spans="1:2">
      <c r="A194" s="146" t="s">
        <v>834</v>
      </c>
      <c r="B194" s="147" t="s">
        <v>617</v>
      </c>
    </row>
    <row r="195" ht="26" customHeight="true" spans="1:2">
      <c r="A195" s="146" t="s">
        <v>835</v>
      </c>
      <c r="B195" s="147" t="s">
        <v>617</v>
      </c>
    </row>
    <row r="196" ht="26" customHeight="true" spans="1:2">
      <c r="A196" s="146" t="s">
        <v>836</v>
      </c>
      <c r="B196" s="147" t="s">
        <v>617</v>
      </c>
    </row>
    <row r="197" ht="26" customHeight="true" spans="1:2">
      <c r="A197" s="146" t="s">
        <v>837</v>
      </c>
      <c r="B197" s="147" t="s">
        <v>617</v>
      </c>
    </row>
    <row r="198" ht="26" customHeight="true" spans="1:2">
      <c r="A198" s="146" t="s">
        <v>838</v>
      </c>
      <c r="B198" s="147" t="s">
        <v>617</v>
      </c>
    </row>
    <row r="199" ht="26" customHeight="true" spans="1:2">
      <c r="A199" s="146" t="s">
        <v>839</v>
      </c>
      <c r="B199" s="147" t="s">
        <v>617</v>
      </c>
    </row>
    <row r="200" ht="26" customHeight="true" spans="1:2">
      <c r="A200" s="146" t="s">
        <v>840</v>
      </c>
      <c r="B200" s="147" t="s">
        <v>617</v>
      </c>
    </row>
    <row r="201" ht="26" customHeight="true" spans="1:2">
      <c r="A201" s="146" t="s">
        <v>841</v>
      </c>
      <c r="B201" s="147" t="s">
        <v>617</v>
      </c>
    </row>
    <row r="202" ht="26" customHeight="true" spans="1:2">
      <c r="A202" s="146" t="s">
        <v>842</v>
      </c>
      <c r="B202" s="147" t="s">
        <v>617</v>
      </c>
    </row>
    <row r="203" ht="26" customHeight="true" spans="1:2">
      <c r="A203" s="146" t="s">
        <v>843</v>
      </c>
      <c r="B203" s="147" t="s">
        <v>617</v>
      </c>
    </row>
    <row r="204" ht="26" customHeight="true" spans="1:2">
      <c r="A204" s="146" t="s">
        <v>844</v>
      </c>
      <c r="B204" s="147" t="s">
        <v>617</v>
      </c>
    </row>
    <row r="205" ht="26" customHeight="true" spans="1:2">
      <c r="A205" s="146" t="s">
        <v>845</v>
      </c>
      <c r="B205" s="148">
        <v>5021</v>
      </c>
    </row>
    <row r="206" ht="26" customHeight="true" spans="1:2">
      <c r="A206" s="146" t="s">
        <v>846</v>
      </c>
      <c r="B206" s="147" t="s">
        <v>617</v>
      </c>
    </row>
    <row r="207" ht="26" customHeight="true" spans="1:2">
      <c r="A207" s="146" t="s">
        <v>847</v>
      </c>
      <c r="B207" s="147" t="s">
        <v>617</v>
      </c>
    </row>
    <row r="208" ht="26" customHeight="true" spans="1:2">
      <c r="A208" s="146" t="s">
        <v>848</v>
      </c>
      <c r="B208" s="147" t="s">
        <v>617</v>
      </c>
    </row>
    <row r="209" ht="26" customHeight="true" spans="1:2">
      <c r="A209" s="146" t="s">
        <v>849</v>
      </c>
      <c r="B209" s="147" t="s">
        <v>617</v>
      </c>
    </row>
    <row r="210" ht="26" customHeight="true" spans="1:2">
      <c r="A210" s="146" t="s">
        <v>850</v>
      </c>
      <c r="B210" s="147" t="s">
        <v>617</v>
      </c>
    </row>
    <row r="211" ht="26" customHeight="true" spans="1:2">
      <c r="A211" s="146" t="s">
        <v>851</v>
      </c>
      <c r="B211" s="147" t="s">
        <v>617</v>
      </c>
    </row>
    <row r="212" ht="26" customHeight="true" spans="1:2">
      <c r="A212" s="146" t="s">
        <v>852</v>
      </c>
      <c r="B212" s="147" t="s">
        <v>617</v>
      </c>
    </row>
    <row r="213" ht="26" customHeight="true" spans="1:2">
      <c r="A213" s="146" t="s">
        <v>853</v>
      </c>
      <c r="B213" s="147" t="s">
        <v>617</v>
      </c>
    </row>
    <row r="214" ht="26" customHeight="true" spans="1:2">
      <c r="A214" s="146" t="s">
        <v>854</v>
      </c>
      <c r="B214" s="147" t="s">
        <v>617</v>
      </c>
    </row>
    <row r="215" ht="26" customHeight="true" spans="1:2">
      <c r="A215" s="146" t="s">
        <v>855</v>
      </c>
      <c r="B215" s="147" t="s">
        <v>617</v>
      </c>
    </row>
    <row r="216" ht="26" customHeight="true" spans="1:2">
      <c r="A216" s="146" t="s">
        <v>856</v>
      </c>
      <c r="B216" s="147" t="s">
        <v>617</v>
      </c>
    </row>
    <row r="217" ht="26" customHeight="true" spans="1:2">
      <c r="A217" s="146" t="s">
        <v>857</v>
      </c>
      <c r="B217" s="147" t="s">
        <v>617</v>
      </c>
    </row>
    <row r="218" ht="26" customHeight="true" spans="1:2">
      <c r="A218" s="146" t="s">
        <v>858</v>
      </c>
      <c r="B218" s="147" t="s">
        <v>617</v>
      </c>
    </row>
    <row r="219" ht="26" customHeight="true" spans="1:2">
      <c r="A219" s="146" t="s">
        <v>859</v>
      </c>
      <c r="B219" s="147" t="s">
        <v>617</v>
      </c>
    </row>
    <row r="220" ht="26" customHeight="true" spans="1:2">
      <c r="A220" s="146" t="s">
        <v>860</v>
      </c>
      <c r="B220" s="147" t="s">
        <v>617</v>
      </c>
    </row>
    <row r="221" ht="26" customHeight="true" spans="1:2">
      <c r="A221" s="146" t="s">
        <v>861</v>
      </c>
      <c r="B221" s="147" t="s">
        <v>617</v>
      </c>
    </row>
    <row r="222" ht="26" customHeight="true" spans="1:2">
      <c r="A222" s="146" t="s">
        <v>862</v>
      </c>
      <c r="B222" s="147" t="s">
        <v>617</v>
      </c>
    </row>
    <row r="223" ht="26" customHeight="true" spans="1:2">
      <c r="A223" s="146" t="s">
        <v>863</v>
      </c>
      <c r="B223" s="147" t="s">
        <v>617</v>
      </c>
    </row>
    <row r="224" ht="26" customHeight="true" spans="1:2">
      <c r="A224" s="146" t="s">
        <v>864</v>
      </c>
      <c r="B224" s="147" t="s">
        <v>617</v>
      </c>
    </row>
    <row r="225" ht="26" customHeight="true" spans="1:2">
      <c r="A225" s="146" t="s">
        <v>865</v>
      </c>
      <c r="B225" s="147" t="s">
        <v>617</v>
      </c>
    </row>
    <row r="226" ht="26" customHeight="true" spans="1:2">
      <c r="A226" s="146" t="s">
        <v>866</v>
      </c>
      <c r="B226" s="147" t="s">
        <v>617</v>
      </c>
    </row>
    <row r="227" ht="26" customHeight="true" spans="1:2">
      <c r="A227" s="146" t="s">
        <v>867</v>
      </c>
      <c r="B227" s="147" t="s">
        <v>617</v>
      </c>
    </row>
    <row r="228" ht="26" customHeight="true" spans="1:2">
      <c r="A228" s="146" t="s">
        <v>868</v>
      </c>
      <c r="B228" s="147" t="s">
        <v>617</v>
      </c>
    </row>
    <row r="229" ht="26" customHeight="true" spans="1:2">
      <c r="A229" s="146" t="s">
        <v>869</v>
      </c>
      <c r="B229" s="147" t="s">
        <v>617</v>
      </c>
    </row>
    <row r="230" ht="26" customHeight="true" spans="1:2">
      <c r="A230" s="146" t="s">
        <v>870</v>
      </c>
      <c r="B230" s="147" t="s">
        <v>617</v>
      </c>
    </row>
    <row r="231" ht="26" customHeight="true" spans="1:2">
      <c r="A231" s="146" t="s">
        <v>871</v>
      </c>
      <c r="B231" s="147" t="s">
        <v>617</v>
      </c>
    </row>
    <row r="232" ht="26" customHeight="true" spans="1:2">
      <c r="A232" s="146" t="s">
        <v>872</v>
      </c>
      <c r="B232" s="147" t="s">
        <v>617</v>
      </c>
    </row>
    <row r="233" ht="26" customHeight="true" spans="1:2">
      <c r="A233" s="146" t="s">
        <v>873</v>
      </c>
      <c r="B233" s="147" t="s">
        <v>617</v>
      </c>
    </row>
    <row r="234" ht="26" customHeight="true" spans="1:2">
      <c r="A234" s="146" t="s">
        <v>874</v>
      </c>
      <c r="B234" s="147" t="s">
        <v>617</v>
      </c>
    </row>
    <row r="235" ht="26" customHeight="true" spans="1:2">
      <c r="A235" s="146" t="s">
        <v>875</v>
      </c>
      <c r="B235" s="147" t="s">
        <v>617</v>
      </c>
    </row>
    <row r="236" ht="26" customHeight="true" spans="1:2">
      <c r="A236" s="146" t="s">
        <v>876</v>
      </c>
      <c r="B236" s="147" t="s">
        <v>617</v>
      </c>
    </row>
    <row r="237" ht="26" customHeight="true" spans="1:2">
      <c r="A237" s="146" t="s">
        <v>877</v>
      </c>
      <c r="B237" s="147" t="s">
        <v>617</v>
      </c>
    </row>
    <row r="238" ht="26" customHeight="true" spans="1:2">
      <c r="A238" s="146" t="s">
        <v>878</v>
      </c>
      <c r="B238" s="147" t="s">
        <v>617</v>
      </c>
    </row>
    <row r="239" ht="26" customHeight="true" spans="1:2">
      <c r="A239" s="146" t="s">
        <v>879</v>
      </c>
      <c r="B239" s="147" t="s">
        <v>617</v>
      </c>
    </row>
    <row r="240" ht="26" customHeight="true" spans="1:2">
      <c r="A240" s="146" t="s">
        <v>880</v>
      </c>
      <c r="B240" s="147" t="s">
        <v>617</v>
      </c>
    </row>
    <row r="241" ht="26" customHeight="true" spans="1:2">
      <c r="A241" s="146" t="s">
        <v>881</v>
      </c>
      <c r="B241" s="147" t="s">
        <v>617</v>
      </c>
    </row>
    <row r="242" ht="26" customHeight="true" spans="1:2">
      <c r="A242" s="146" t="s">
        <v>882</v>
      </c>
      <c r="B242" s="147" t="s">
        <v>617</v>
      </c>
    </row>
    <row r="243" ht="26" customHeight="true" spans="1:2">
      <c r="A243" s="147" t="s">
        <v>86</v>
      </c>
      <c r="B243" s="147" t="s">
        <v>617</v>
      </c>
    </row>
    <row r="244" ht="26" customHeight="true" spans="1:2">
      <c r="A244" s="146" t="s">
        <v>885</v>
      </c>
      <c r="B244" s="147" t="s">
        <v>617</v>
      </c>
    </row>
    <row r="245" ht="26" customHeight="true" spans="1:2">
      <c r="A245" s="146" t="s">
        <v>887</v>
      </c>
      <c r="B245" s="147" t="s">
        <v>617</v>
      </c>
    </row>
    <row r="246" ht="26" customHeight="true" spans="1:2">
      <c r="A246" s="146" t="s">
        <v>889</v>
      </c>
      <c r="B246" s="147" t="s">
        <v>617</v>
      </c>
    </row>
    <row r="247" ht="26" customHeight="true" spans="1:2">
      <c r="A247" s="146" t="s">
        <v>891</v>
      </c>
      <c r="B247" s="147" t="s">
        <v>617</v>
      </c>
    </row>
    <row r="248" ht="26" customHeight="true" spans="1:2">
      <c r="A248" s="146" t="s">
        <v>893</v>
      </c>
      <c r="B248" s="147" t="s">
        <v>617</v>
      </c>
    </row>
    <row r="249" ht="26" customHeight="true" spans="1:2">
      <c r="A249" s="146" t="s">
        <v>895</v>
      </c>
      <c r="B249" s="148">
        <v>0</v>
      </c>
    </row>
    <row r="250" ht="26" customHeight="true" spans="1:2">
      <c r="A250" s="146" t="s">
        <v>897</v>
      </c>
      <c r="B250" s="147" t="s">
        <v>617</v>
      </c>
    </row>
    <row r="251" ht="26" customHeight="true" spans="1:2">
      <c r="A251" s="146" t="s">
        <v>617</v>
      </c>
      <c r="B251" s="147" t="s">
        <v>617</v>
      </c>
    </row>
    <row r="252" ht="26" customHeight="true" spans="1:2">
      <c r="A252" s="147" t="s">
        <v>900</v>
      </c>
      <c r="B252" s="148">
        <v>101650</v>
      </c>
    </row>
  </sheetData>
  <mergeCells count="1">
    <mergeCell ref="A2:B2"/>
  </mergeCells>
  <dataValidations count="1">
    <dataValidation type="list" allowBlank="1" showErrorMessage="1" sqref="A5:A252">
      <formula1>[1]要素或下拉框值集!#REF!</formula1>
    </dataValidation>
  </dataValidations>
  <pageMargins left="0.75" right="0.75" top="1" bottom="1" header="0.5" footer="0.5"/>
  <pageSetup paperSize="9" orientation="portrait"/>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252"/>
  <sheetViews>
    <sheetView tabSelected="1" workbookViewId="0">
      <selection activeCell="A5" sqref="A5:B252"/>
    </sheetView>
  </sheetViews>
  <sheetFormatPr defaultColWidth="9" defaultRowHeight="13.5" outlineLevelCol="1"/>
  <cols>
    <col min="1" max="1" width="35" customWidth="true"/>
    <col min="2" max="2" width="30.375" customWidth="true"/>
  </cols>
  <sheetData>
    <row r="1" spans="1:1">
      <c r="A1" t="s">
        <v>903</v>
      </c>
    </row>
    <row r="2" ht="26.25" spans="1:2">
      <c r="A2" s="139" t="s">
        <v>904</v>
      </c>
      <c r="B2" s="139"/>
    </row>
    <row r="3" spans="1:2">
      <c r="A3" s="81" t="s">
        <v>34</v>
      </c>
      <c r="B3" s="170" t="s">
        <v>219</v>
      </c>
    </row>
    <row r="4" ht="21" customHeight="true" spans="1:2">
      <c r="A4" s="153" t="s">
        <v>36</v>
      </c>
      <c r="B4" s="153" t="s">
        <v>615</v>
      </c>
    </row>
    <row r="5" ht="21" customHeight="true" spans="1:2">
      <c r="A5" s="146" t="s">
        <v>618</v>
      </c>
      <c r="B5" s="148">
        <v>10</v>
      </c>
    </row>
    <row r="6" ht="21" customHeight="true" spans="1:2">
      <c r="A6" s="146" t="s">
        <v>620</v>
      </c>
      <c r="B6" s="147" t="s">
        <v>617</v>
      </c>
    </row>
    <row r="7" ht="21" customHeight="true" spans="1:2">
      <c r="A7" s="146" t="s">
        <v>622</v>
      </c>
      <c r="B7" s="147" t="s">
        <v>617</v>
      </c>
    </row>
    <row r="8" ht="21" customHeight="true" spans="1:2">
      <c r="A8" s="146" t="s">
        <v>624</v>
      </c>
      <c r="B8" s="147" t="s">
        <v>617</v>
      </c>
    </row>
    <row r="9" ht="21" customHeight="true" spans="1:2">
      <c r="A9" s="146" t="s">
        <v>626</v>
      </c>
      <c r="B9" s="147" t="s">
        <v>617</v>
      </c>
    </row>
    <row r="10" ht="21" customHeight="true" spans="1:2">
      <c r="A10" s="146" t="s">
        <v>628</v>
      </c>
      <c r="B10" s="147" t="s">
        <v>617</v>
      </c>
    </row>
    <row r="11" ht="21" customHeight="true" spans="1:2">
      <c r="A11" s="146" t="s">
        <v>630</v>
      </c>
      <c r="B11" s="147" t="s">
        <v>617</v>
      </c>
    </row>
    <row r="12" ht="21" customHeight="true" spans="1:2">
      <c r="A12" s="146" t="s">
        <v>632</v>
      </c>
      <c r="B12" s="148">
        <v>10</v>
      </c>
    </row>
    <row r="13" ht="21" customHeight="true" spans="1:2">
      <c r="A13" s="146" t="s">
        <v>634</v>
      </c>
      <c r="B13" s="147" t="s">
        <v>617</v>
      </c>
    </row>
    <row r="14" ht="21" customHeight="true" spans="1:2">
      <c r="A14" s="146" t="s">
        <v>636</v>
      </c>
      <c r="B14" s="147" t="s">
        <v>617</v>
      </c>
    </row>
    <row r="15" ht="21" customHeight="true" spans="1:2">
      <c r="A15" s="146" t="s">
        <v>638</v>
      </c>
      <c r="B15" s="147" t="s">
        <v>617</v>
      </c>
    </row>
    <row r="16" ht="21" customHeight="true" spans="1:2">
      <c r="A16" s="146" t="s">
        <v>640</v>
      </c>
      <c r="B16" s="147" t="s">
        <v>617</v>
      </c>
    </row>
    <row r="17" ht="21" customHeight="true" spans="1:2">
      <c r="A17" s="146" t="s">
        <v>642</v>
      </c>
      <c r="B17" s="148">
        <v>10</v>
      </c>
    </row>
    <row r="18" ht="21" customHeight="true" spans="1:2">
      <c r="A18" s="146" t="s">
        <v>644</v>
      </c>
      <c r="B18" s="147" t="s">
        <v>617</v>
      </c>
    </row>
    <row r="19" ht="21" customHeight="true" spans="1:2">
      <c r="A19" s="146" t="s">
        <v>646</v>
      </c>
      <c r="B19" s="147" t="s">
        <v>617</v>
      </c>
    </row>
    <row r="20" ht="21" customHeight="true" spans="1:2">
      <c r="A20" s="146" t="s">
        <v>648</v>
      </c>
      <c r="B20" s="147" t="s">
        <v>617</v>
      </c>
    </row>
    <row r="21" ht="21" customHeight="true" spans="1:2">
      <c r="A21" s="146" t="s">
        <v>650</v>
      </c>
      <c r="B21" s="148">
        <v>101</v>
      </c>
    </row>
    <row r="22" ht="21" customHeight="true" spans="1:2">
      <c r="A22" s="146" t="s">
        <v>652</v>
      </c>
      <c r="B22" s="147" t="s">
        <v>617</v>
      </c>
    </row>
    <row r="23" ht="21" customHeight="true" spans="1:2">
      <c r="A23" s="146" t="s">
        <v>654</v>
      </c>
      <c r="B23" s="147" t="s">
        <v>617</v>
      </c>
    </row>
    <row r="24" ht="21" customHeight="true" spans="1:2">
      <c r="A24" s="146" t="s">
        <v>656</v>
      </c>
      <c r="B24" s="147" t="s">
        <v>617</v>
      </c>
    </row>
    <row r="25" ht="21" customHeight="true" spans="1:2">
      <c r="A25" s="146" t="s">
        <v>658</v>
      </c>
      <c r="B25" s="147" t="s">
        <v>617</v>
      </c>
    </row>
    <row r="26" ht="21" customHeight="true" spans="1:2">
      <c r="A26" s="146" t="s">
        <v>660</v>
      </c>
      <c r="B26" s="147" t="s">
        <v>617</v>
      </c>
    </row>
    <row r="27" ht="21" customHeight="true" spans="1:2">
      <c r="A27" s="146" t="s">
        <v>662</v>
      </c>
      <c r="B27" s="147" t="s">
        <v>617</v>
      </c>
    </row>
    <row r="28" ht="21" customHeight="true" spans="1:2">
      <c r="A28" s="146" t="s">
        <v>664</v>
      </c>
      <c r="B28" s="147" t="s">
        <v>617</v>
      </c>
    </row>
    <row r="29" ht="21" customHeight="true" spans="1:2">
      <c r="A29" s="146" t="s">
        <v>666</v>
      </c>
      <c r="B29" s="147" t="s">
        <v>617</v>
      </c>
    </row>
    <row r="30" ht="21" customHeight="true" spans="1:2">
      <c r="A30" s="146" t="s">
        <v>668</v>
      </c>
      <c r="B30" s="148">
        <v>101</v>
      </c>
    </row>
    <row r="31" ht="21" customHeight="true" spans="1:2">
      <c r="A31" s="146" t="s">
        <v>670</v>
      </c>
      <c r="B31" s="147" t="s">
        <v>617</v>
      </c>
    </row>
    <row r="32" ht="21" customHeight="true" spans="1:2">
      <c r="A32" s="146" t="s">
        <v>672</v>
      </c>
      <c r="B32" s="148">
        <v>101</v>
      </c>
    </row>
    <row r="33" ht="21" customHeight="true" spans="1:2">
      <c r="A33" s="146" t="s">
        <v>673</v>
      </c>
      <c r="B33" s="147" t="s">
        <v>617</v>
      </c>
    </row>
    <row r="34" ht="21" customHeight="true" spans="1:2">
      <c r="A34" s="146" t="s">
        <v>674</v>
      </c>
      <c r="B34" s="147" t="s">
        <v>617</v>
      </c>
    </row>
    <row r="35" ht="21" customHeight="true" spans="1:2">
      <c r="A35" s="146" t="s">
        <v>675</v>
      </c>
      <c r="B35" s="147" t="s">
        <v>617</v>
      </c>
    </row>
    <row r="36" ht="21" customHeight="true" spans="1:2">
      <c r="A36" s="146" t="s">
        <v>676</v>
      </c>
      <c r="B36" s="147" t="s">
        <v>617</v>
      </c>
    </row>
    <row r="37" ht="21" customHeight="true" spans="1:2">
      <c r="A37" s="146" t="s">
        <v>677</v>
      </c>
      <c r="B37" s="147" t="s">
        <v>617</v>
      </c>
    </row>
    <row r="38" ht="21" customHeight="true" spans="1:2">
      <c r="A38" s="146" t="s">
        <v>678</v>
      </c>
      <c r="B38" s="147" t="s">
        <v>617</v>
      </c>
    </row>
    <row r="39" ht="21" customHeight="true" spans="1:2">
      <c r="A39" s="146" t="s">
        <v>679</v>
      </c>
      <c r="B39" s="147" t="s">
        <v>617</v>
      </c>
    </row>
    <row r="40" ht="21" customHeight="true" spans="1:2">
      <c r="A40" s="146" t="s">
        <v>680</v>
      </c>
      <c r="B40" s="147" t="s">
        <v>617</v>
      </c>
    </row>
    <row r="41" ht="21" customHeight="true" spans="1:2">
      <c r="A41" s="146" t="s">
        <v>681</v>
      </c>
      <c r="B41" s="147" t="s">
        <v>617</v>
      </c>
    </row>
    <row r="42" ht="21" customHeight="true" spans="1:2">
      <c r="A42" s="146" t="s">
        <v>682</v>
      </c>
      <c r="B42" s="147" t="s">
        <v>617</v>
      </c>
    </row>
    <row r="43" spans="1:2">
      <c r="A43" s="146" t="s">
        <v>683</v>
      </c>
      <c r="B43" s="147" t="s">
        <v>617</v>
      </c>
    </row>
    <row r="44" spans="1:2">
      <c r="A44" s="146" t="s">
        <v>684</v>
      </c>
      <c r="B44" s="148">
        <v>93183</v>
      </c>
    </row>
    <row r="45" spans="1:2">
      <c r="A45" s="146" t="s">
        <v>685</v>
      </c>
      <c r="B45" s="147" t="s">
        <v>617</v>
      </c>
    </row>
    <row r="46" spans="1:2">
      <c r="A46" s="146" t="s">
        <v>686</v>
      </c>
      <c r="B46" s="147" t="s">
        <v>617</v>
      </c>
    </row>
    <row r="47" spans="1:2">
      <c r="A47" s="146" t="s">
        <v>687</v>
      </c>
      <c r="B47" s="147" t="s">
        <v>617</v>
      </c>
    </row>
    <row r="48" spans="1:2">
      <c r="A48" s="146" t="s">
        <v>688</v>
      </c>
      <c r="B48" s="147" t="s">
        <v>617</v>
      </c>
    </row>
    <row r="49" spans="1:2">
      <c r="A49" s="146" t="s">
        <v>689</v>
      </c>
      <c r="B49" s="147" t="s">
        <v>617</v>
      </c>
    </row>
    <row r="50" spans="1:2">
      <c r="A50" s="146" t="s">
        <v>690</v>
      </c>
      <c r="B50" s="147" t="s">
        <v>617</v>
      </c>
    </row>
    <row r="51" spans="1:2">
      <c r="A51" s="146" t="s">
        <v>691</v>
      </c>
      <c r="B51" s="147" t="s">
        <v>617</v>
      </c>
    </row>
    <row r="52" spans="1:2">
      <c r="A52" s="146" t="s">
        <v>692</v>
      </c>
      <c r="B52" s="147" t="s">
        <v>617</v>
      </c>
    </row>
    <row r="53" spans="1:2">
      <c r="A53" s="146" t="s">
        <v>693</v>
      </c>
      <c r="B53" s="147" t="s">
        <v>617</v>
      </c>
    </row>
    <row r="54" spans="1:2">
      <c r="A54" s="146" t="s">
        <v>694</v>
      </c>
      <c r="B54" s="147" t="s">
        <v>617</v>
      </c>
    </row>
    <row r="55" spans="1:2">
      <c r="A55" s="146" t="s">
        <v>695</v>
      </c>
      <c r="B55" s="147" t="s">
        <v>617</v>
      </c>
    </row>
    <row r="56" spans="1:2">
      <c r="A56" s="146" t="s">
        <v>696</v>
      </c>
      <c r="B56" s="147" t="s">
        <v>617</v>
      </c>
    </row>
    <row r="57" spans="1:2">
      <c r="A57" s="146" t="s">
        <v>697</v>
      </c>
      <c r="B57" s="147" t="s">
        <v>617</v>
      </c>
    </row>
    <row r="58" spans="1:2">
      <c r="A58" s="146" t="s">
        <v>698</v>
      </c>
      <c r="B58" s="147" t="s">
        <v>617</v>
      </c>
    </row>
    <row r="59" spans="1:2">
      <c r="A59" s="146" t="s">
        <v>699</v>
      </c>
      <c r="B59" s="147" t="s">
        <v>617</v>
      </c>
    </row>
    <row r="60" spans="1:2">
      <c r="A60" s="146" t="s">
        <v>700</v>
      </c>
      <c r="B60" s="147" t="s">
        <v>617</v>
      </c>
    </row>
    <row r="61" spans="1:2">
      <c r="A61" s="146" t="s">
        <v>701</v>
      </c>
      <c r="B61" s="147" t="s">
        <v>617</v>
      </c>
    </row>
    <row r="62" spans="1:2">
      <c r="A62" s="146" t="s">
        <v>702</v>
      </c>
      <c r="B62" s="147" t="s">
        <v>617</v>
      </c>
    </row>
    <row r="63" spans="1:2">
      <c r="A63" s="146" t="s">
        <v>703</v>
      </c>
      <c r="B63" s="147" t="s">
        <v>617</v>
      </c>
    </row>
    <row r="64" spans="1:2">
      <c r="A64" s="146" t="s">
        <v>704</v>
      </c>
      <c r="B64" s="147" t="s">
        <v>617</v>
      </c>
    </row>
    <row r="65" spans="1:2">
      <c r="A65" s="146" t="s">
        <v>705</v>
      </c>
      <c r="B65" s="147" t="s">
        <v>617</v>
      </c>
    </row>
    <row r="66" spans="1:2">
      <c r="A66" s="146" t="s">
        <v>706</v>
      </c>
      <c r="B66" s="148">
        <v>93183</v>
      </c>
    </row>
    <row r="67" spans="1:2">
      <c r="A67" s="146" t="s">
        <v>707</v>
      </c>
      <c r="B67" s="147" t="s">
        <v>617</v>
      </c>
    </row>
    <row r="68" spans="1:2">
      <c r="A68" s="146" t="s">
        <v>708</v>
      </c>
      <c r="B68" s="147" t="s">
        <v>617</v>
      </c>
    </row>
    <row r="69" spans="1:2">
      <c r="A69" s="146" t="s">
        <v>709</v>
      </c>
      <c r="B69" s="147" t="s">
        <v>617</v>
      </c>
    </row>
    <row r="70" spans="1:2">
      <c r="A70" s="146" t="s">
        <v>710</v>
      </c>
      <c r="B70" s="147" t="s">
        <v>617</v>
      </c>
    </row>
    <row r="71" spans="1:2">
      <c r="A71" s="146" t="s">
        <v>711</v>
      </c>
      <c r="B71" s="148">
        <v>93183</v>
      </c>
    </row>
    <row r="72" spans="1:2">
      <c r="A72" s="146" t="s">
        <v>712</v>
      </c>
      <c r="B72" s="147" t="s">
        <v>617</v>
      </c>
    </row>
    <row r="73" spans="1:2">
      <c r="A73" s="146" t="s">
        <v>713</v>
      </c>
      <c r="B73" s="147" t="s">
        <v>617</v>
      </c>
    </row>
    <row r="74" spans="1:2">
      <c r="A74" s="146" t="s">
        <v>714</v>
      </c>
      <c r="B74" s="147" t="s">
        <v>617</v>
      </c>
    </row>
    <row r="75" spans="1:2">
      <c r="A75" s="146" t="s">
        <v>715</v>
      </c>
      <c r="B75" s="147" t="s">
        <v>617</v>
      </c>
    </row>
    <row r="76" spans="1:2">
      <c r="A76" s="146" t="s">
        <v>716</v>
      </c>
      <c r="B76" s="147" t="s">
        <v>617</v>
      </c>
    </row>
    <row r="77" spans="1:2">
      <c r="A77" s="146" t="s">
        <v>717</v>
      </c>
      <c r="B77" s="147" t="s">
        <v>617</v>
      </c>
    </row>
    <row r="78" spans="1:2">
      <c r="A78" s="146" t="s">
        <v>718</v>
      </c>
      <c r="B78" s="147" t="s">
        <v>617</v>
      </c>
    </row>
    <row r="79" spans="1:2">
      <c r="A79" s="146" t="s">
        <v>719</v>
      </c>
      <c r="B79" s="147" t="s">
        <v>617</v>
      </c>
    </row>
    <row r="80" spans="1:2">
      <c r="A80" s="146" t="s">
        <v>720</v>
      </c>
      <c r="B80" s="147" t="s">
        <v>617</v>
      </c>
    </row>
    <row r="81" spans="1:2">
      <c r="A81" s="146" t="s">
        <v>721</v>
      </c>
      <c r="B81" s="147" t="s">
        <v>617</v>
      </c>
    </row>
    <row r="82" spans="1:2">
      <c r="A82" s="146" t="s">
        <v>722</v>
      </c>
      <c r="B82" s="147" t="s">
        <v>617</v>
      </c>
    </row>
    <row r="83" spans="1:2">
      <c r="A83" s="146" t="s">
        <v>723</v>
      </c>
      <c r="B83" s="147" t="s">
        <v>617</v>
      </c>
    </row>
    <row r="84" spans="1:2">
      <c r="A84" s="146" t="s">
        <v>724</v>
      </c>
      <c r="B84" s="147" t="s">
        <v>617</v>
      </c>
    </row>
    <row r="85" spans="1:2">
      <c r="A85" s="146" t="s">
        <v>725</v>
      </c>
      <c r="B85" s="147" t="s">
        <v>617</v>
      </c>
    </row>
    <row r="86" spans="1:2">
      <c r="A86" s="146" t="s">
        <v>726</v>
      </c>
      <c r="B86" s="147" t="s">
        <v>617</v>
      </c>
    </row>
    <row r="87" spans="1:2">
      <c r="A87" s="146" t="s">
        <v>727</v>
      </c>
      <c r="B87" s="147" t="s">
        <v>617</v>
      </c>
    </row>
    <row r="88" spans="1:2">
      <c r="A88" s="146" t="s">
        <v>728</v>
      </c>
      <c r="B88" s="147" t="s">
        <v>617</v>
      </c>
    </row>
    <row r="89" spans="1:2">
      <c r="A89" s="146" t="s">
        <v>729</v>
      </c>
      <c r="B89" s="147" t="s">
        <v>617</v>
      </c>
    </row>
    <row r="90" spans="1:2">
      <c r="A90" s="146" t="s">
        <v>730</v>
      </c>
      <c r="B90" s="147" t="s">
        <v>617</v>
      </c>
    </row>
    <row r="91" spans="1:2">
      <c r="A91" s="146" t="s">
        <v>731</v>
      </c>
      <c r="B91" s="147" t="s">
        <v>617</v>
      </c>
    </row>
    <row r="92" spans="1:2">
      <c r="A92" s="146" t="s">
        <v>732</v>
      </c>
      <c r="B92" s="147" t="s">
        <v>617</v>
      </c>
    </row>
    <row r="93" spans="1:2">
      <c r="A93" s="146" t="s">
        <v>733</v>
      </c>
      <c r="B93" s="147" t="s">
        <v>617</v>
      </c>
    </row>
    <row r="94" spans="1:2">
      <c r="A94" s="146" t="s">
        <v>734</v>
      </c>
      <c r="B94" s="147" t="s">
        <v>617</v>
      </c>
    </row>
    <row r="95" spans="1:2">
      <c r="A95" s="146" t="s">
        <v>735</v>
      </c>
      <c r="B95" s="147" t="s">
        <v>617</v>
      </c>
    </row>
    <row r="96" spans="1:2">
      <c r="A96" s="146" t="s">
        <v>736</v>
      </c>
      <c r="B96" s="147" t="s">
        <v>617</v>
      </c>
    </row>
    <row r="97" spans="1:2">
      <c r="A97" s="146" t="s">
        <v>737</v>
      </c>
      <c r="B97" s="147" t="s">
        <v>617</v>
      </c>
    </row>
    <row r="98" spans="1:2">
      <c r="A98" s="146" t="s">
        <v>738</v>
      </c>
      <c r="B98" s="147" t="s">
        <v>617</v>
      </c>
    </row>
    <row r="99" spans="1:2">
      <c r="A99" s="146" t="s">
        <v>739</v>
      </c>
      <c r="B99" s="147" t="s">
        <v>617</v>
      </c>
    </row>
    <row r="100" spans="1:2">
      <c r="A100" s="146" t="s">
        <v>740</v>
      </c>
      <c r="B100" s="147" t="s">
        <v>617</v>
      </c>
    </row>
    <row r="101" spans="1:2">
      <c r="A101" s="146" t="s">
        <v>741</v>
      </c>
      <c r="B101" s="147" t="s">
        <v>617</v>
      </c>
    </row>
    <row r="102" spans="1:2">
      <c r="A102" s="146" t="s">
        <v>742</v>
      </c>
      <c r="B102" s="148">
        <v>2250</v>
      </c>
    </row>
    <row r="103" spans="1:2">
      <c r="A103" s="146" t="s">
        <v>743</v>
      </c>
      <c r="B103" s="147" t="s">
        <v>617</v>
      </c>
    </row>
    <row r="104" spans="1:2">
      <c r="A104" s="146" t="s">
        <v>744</v>
      </c>
      <c r="B104" s="147" t="s">
        <v>617</v>
      </c>
    </row>
    <row r="105" spans="1:2">
      <c r="A105" s="146" t="s">
        <v>745</v>
      </c>
      <c r="B105" s="147" t="s">
        <v>617</v>
      </c>
    </row>
    <row r="106" spans="1:2">
      <c r="A106" s="146" t="s">
        <v>746</v>
      </c>
      <c r="B106" s="147" t="s">
        <v>617</v>
      </c>
    </row>
    <row r="107" spans="1:2">
      <c r="A107" s="146" t="s">
        <v>747</v>
      </c>
      <c r="B107" s="147" t="s">
        <v>617</v>
      </c>
    </row>
    <row r="108" spans="1:2">
      <c r="A108" s="146" t="s">
        <v>748</v>
      </c>
      <c r="B108" s="147" t="s">
        <v>617</v>
      </c>
    </row>
    <row r="109" spans="1:2">
      <c r="A109" s="146" t="s">
        <v>749</v>
      </c>
      <c r="B109" s="147" t="s">
        <v>617</v>
      </c>
    </row>
    <row r="110" spans="1:2">
      <c r="A110" s="146" t="s">
        <v>750</v>
      </c>
      <c r="B110" s="147" t="s">
        <v>617</v>
      </c>
    </row>
    <row r="111" spans="1:2">
      <c r="A111" s="146" t="s">
        <v>751</v>
      </c>
      <c r="B111" s="147" t="s">
        <v>617</v>
      </c>
    </row>
    <row r="112" spans="1:2">
      <c r="A112" s="146" t="s">
        <v>752</v>
      </c>
      <c r="B112" s="147" t="s">
        <v>617</v>
      </c>
    </row>
    <row r="113" spans="1:2">
      <c r="A113" s="146" t="s">
        <v>753</v>
      </c>
      <c r="B113" s="148">
        <v>2250</v>
      </c>
    </row>
    <row r="114" spans="1:2">
      <c r="A114" s="146" t="s">
        <v>754</v>
      </c>
      <c r="B114" s="147" t="s">
        <v>617</v>
      </c>
    </row>
    <row r="115" spans="1:2">
      <c r="A115" s="146" t="s">
        <v>755</v>
      </c>
      <c r="B115" s="147" t="s">
        <v>617</v>
      </c>
    </row>
    <row r="116" spans="1:2">
      <c r="A116" s="146" t="s">
        <v>756</v>
      </c>
      <c r="B116" s="147" t="s">
        <v>617</v>
      </c>
    </row>
    <row r="117" spans="1:2">
      <c r="A117" s="146" t="s">
        <v>757</v>
      </c>
      <c r="B117" s="148">
        <v>2250</v>
      </c>
    </row>
    <row r="118" spans="1:2">
      <c r="A118" s="146" t="s">
        <v>758</v>
      </c>
      <c r="B118" s="147" t="s">
        <v>617</v>
      </c>
    </row>
    <row r="119" spans="1:2">
      <c r="A119" s="146" t="s">
        <v>759</v>
      </c>
      <c r="B119" s="147" t="s">
        <v>617</v>
      </c>
    </row>
    <row r="120" spans="1:2">
      <c r="A120" s="146" t="s">
        <v>760</v>
      </c>
      <c r="B120" s="147" t="s">
        <v>617</v>
      </c>
    </row>
    <row r="121" spans="1:2">
      <c r="A121" s="146" t="s">
        <v>761</v>
      </c>
      <c r="B121" s="147" t="s">
        <v>617</v>
      </c>
    </row>
    <row r="122" spans="1:2">
      <c r="A122" s="146" t="s">
        <v>762</v>
      </c>
      <c r="B122" s="147" t="s">
        <v>617</v>
      </c>
    </row>
    <row r="123" spans="1:2">
      <c r="A123" s="146" t="s">
        <v>763</v>
      </c>
      <c r="B123" s="147" t="s">
        <v>617</v>
      </c>
    </row>
    <row r="124" spans="1:2">
      <c r="A124" s="146" t="s">
        <v>764</v>
      </c>
      <c r="B124" s="147" t="s">
        <v>617</v>
      </c>
    </row>
    <row r="125" spans="1:2">
      <c r="A125" s="146" t="s">
        <v>765</v>
      </c>
      <c r="B125" s="147" t="s">
        <v>617</v>
      </c>
    </row>
    <row r="126" spans="1:2">
      <c r="A126" s="146" t="s">
        <v>766</v>
      </c>
      <c r="B126" s="147" t="s">
        <v>617</v>
      </c>
    </row>
    <row r="127" spans="1:2">
      <c r="A127" s="146" t="s">
        <v>767</v>
      </c>
      <c r="B127" s="147" t="s">
        <v>617</v>
      </c>
    </row>
    <row r="128" spans="1:2">
      <c r="A128" s="146" t="s">
        <v>768</v>
      </c>
      <c r="B128" s="147" t="s">
        <v>617</v>
      </c>
    </row>
    <row r="129" spans="1:2">
      <c r="A129" s="146" t="s">
        <v>769</v>
      </c>
      <c r="B129" s="147" t="s">
        <v>617</v>
      </c>
    </row>
    <row r="130" spans="1:2">
      <c r="A130" s="146" t="s">
        <v>770</v>
      </c>
      <c r="B130" s="147" t="s">
        <v>617</v>
      </c>
    </row>
    <row r="131" spans="1:2">
      <c r="A131" s="146" t="s">
        <v>771</v>
      </c>
      <c r="B131" s="147" t="s">
        <v>617</v>
      </c>
    </row>
    <row r="132" spans="1:2">
      <c r="A132" s="146" t="s">
        <v>772</v>
      </c>
      <c r="B132" s="147" t="s">
        <v>617</v>
      </c>
    </row>
    <row r="133" spans="1:2">
      <c r="A133" s="146" t="s">
        <v>773</v>
      </c>
      <c r="B133" s="147" t="s">
        <v>617</v>
      </c>
    </row>
    <row r="134" spans="1:2">
      <c r="A134" s="146" t="s">
        <v>774</v>
      </c>
      <c r="B134" s="147" t="s">
        <v>617</v>
      </c>
    </row>
    <row r="135" spans="1:2">
      <c r="A135" s="146" t="s">
        <v>775</v>
      </c>
      <c r="B135" s="147" t="s">
        <v>617</v>
      </c>
    </row>
    <row r="136" spans="1:2">
      <c r="A136" s="146" t="s">
        <v>776</v>
      </c>
      <c r="B136" s="147" t="s">
        <v>617</v>
      </c>
    </row>
    <row r="137" spans="1:2">
      <c r="A137" s="146" t="s">
        <v>777</v>
      </c>
      <c r="B137" s="147" t="s">
        <v>617</v>
      </c>
    </row>
    <row r="138" spans="1:2">
      <c r="A138" s="146" t="s">
        <v>778</v>
      </c>
      <c r="B138" s="147" t="s">
        <v>617</v>
      </c>
    </row>
    <row r="139" spans="1:2">
      <c r="A139" s="146" t="s">
        <v>779</v>
      </c>
      <c r="B139" s="147" t="s">
        <v>617</v>
      </c>
    </row>
    <row r="140" spans="1:2">
      <c r="A140" s="146" t="s">
        <v>780</v>
      </c>
      <c r="B140" s="147" t="s">
        <v>617</v>
      </c>
    </row>
    <row r="141" spans="1:2">
      <c r="A141" s="146" t="s">
        <v>781</v>
      </c>
      <c r="B141" s="147" t="s">
        <v>617</v>
      </c>
    </row>
    <row r="142" spans="1:2">
      <c r="A142" s="146" t="s">
        <v>782</v>
      </c>
      <c r="B142" s="147" t="s">
        <v>617</v>
      </c>
    </row>
    <row r="143" spans="1:2">
      <c r="A143" s="146" t="s">
        <v>783</v>
      </c>
      <c r="B143" s="147" t="s">
        <v>617</v>
      </c>
    </row>
    <row r="144" spans="1:2">
      <c r="A144" s="146" t="s">
        <v>784</v>
      </c>
      <c r="B144" s="147" t="s">
        <v>617</v>
      </c>
    </row>
    <row r="145" spans="1:2">
      <c r="A145" s="146" t="s">
        <v>785</v>
      </c>
      <c r="B145" s="147" t="s">
        <v>617</v>
      </c>
    </row>
    <row r="146" spans="1:2">
      <c r="A146" s="146" t="s">
        <v>786</v>
      </c>
      <c r="B146" s="147" t="s">
        <v>617</v>
      </c>
    </row>
    <row r="147" spans="1:2">
      <c r="A147" s="146" t="s">
        <v>787</v>
      </c>
      <c r="B147" s="147" t="s">
        <v>617</v>
      </c>
    </row>
    <row r="148" spans="1:2">
      <c r="A148" s="146" t="s">
        <v>788</v>
      </c>
      <c r="B148" s="147" t="s">
        <v>617</v>
      </c>
    </row>
    <row r="149" spans="1:2">
      <c r="A149" s="146" t="s">
        <v>789</v>
      </c>
      <c r="B149" s="147" t="s">
        <v>617</v>
      </c>
    </row>
    <row r="150" spans="1:2">
      <c r="A150" s="146" t="s">
        <v>790</v>
      </c>
      <c r="B150" s="147" t="s">
        <v>617</v>
      </c>
    </row>
    <row r="151" spans="1:2">
      <c r="A151" s="146" t="s">
        <v>791</v>
      </c>
      <c r="B151" s="147" t="s">
        <v>617</v>
      </c>
    </row>
    <row r="152" spans="1:2">
      <c r="A152" s="146" t="s">
        <v>792</v>
      </c>
      <c r="B152" s="147" t="s">
        <v>617</v>
      </c>
    </row>
    <row r="153" spans="1:2">
      <c r="A153" s="146" t="s">
        <v>793</v>
      </c>
      <c r="B153" s="147" t="s">
        <v>617</v>
      </c>
    </row>
    <row r="154" spans="1:2">
      <c r="A154" s="146" t="s">
        <v>794</v>
      </c>
      <c r="B154" s="147" t="s">
        <v>617</v>
      </c>
    </row>
    <row r="155" spans="1:2">
      <c r="A155" s="146" t="s">
        <v>795</v>
      </c>
      <c r="B155" s="147" t="s">
        <v>617</v>
      </c>
    </row>
    <row r="156" spans="1:2">
      <c r="A156" s="146" t="s">
        <v>796</v>
      </c>
      <c r="B156" s="147" t="s">
        <v>617</v>
      </c>
    </row>
    <row r="157" spans="1:2">
      <c r="A157" s="146" t="s">
        <v>797</v>
      </c>
      <c r="B157" s="147" t="s">
        <v>617</v>
      </c>
    </row>
    <row r="158" spans="1:2">
      <c r="A158" s="146" t="s">
        <v>798</v>
      </c>
      <c r="B158" s="147" t="s">
        <v>617</v>
      </c>
    </row>
    <row r="159" spans="1:2">
      <c r="A159" s="146" t="s">
        <v>799</v>
      </c>
      <c r="B159" s="147" t="s">
        <v>617</v>
      </c>
    </row>
    <row r="160" spans="1:2">
      <c r="A160" s="146" t="s">
        <v>800</v>
      </c>
      <c r="B160" s="147" t="s">
        <v>617</v>
      </c>
    </row>
    <row r="161" spans="1:2">
      <c r="A161" s="146" t="s">
        <v>801</v>
      </c>
      <c r="B161" s="147" t="s">
        <v>617</v>
      </c>
    </row>
    <row r="162" spans="1:2">
      <c r="A162" s="146" t="s">
        <v>802</v>
      </c>
      <c r="B162" s="147" t="s">
        <v>617</v>
      </c>
    </row>
    <row r="163" spans="1:2">
      <c r="A163" s="146" t="s">
        <v>803</v>
      </c>
      <c r="B163" s="147" t="s">
        <v>617</v>
      </c>
    </row>
    <row r="164" spans="1:2">
      <c r="A164" s="146" t="s">
        <v>804</v>
      </c>
      <c r="B164" s="147" t="s">
        <v>617</v>
      </c>
    </row>
    <row r="165" spans="1:2">
      <c r="A165" s="146" t="s">
        <v>805</v>
      </c>
      <c r="B165" s="148">
        <v>1085</v>
      </c>
    </row>
    <row r="166" spans="1:2">
      <c r="A166" s="146" t="s">
        <v>806</v>
      </c>
      <c r="B166" s="147" t="s">
        <v>617</v>
      </c>
    </row>
    <row r="167" spans="1:2">
      <c r="A167" s="146" t="s">
        <v>807</v>
      </c>
      <c r="B167" s="147" t="s">
        <v>617</v>
      </c>
    </row>
    <row r="168" spans="1:2">
      <c r="A168" s="146" t="s">
        <v>808</v>
      </c>
      <c r="B168" s="147" t="s">
        <v>617</v>
      </c>
    </row>
    <row r="169" spans="1:2">
      <c r="A169" s="146" t="s">
        <v>809</v>
      </c>
      <c r="B169" s="147" t="s">
        <v>617</v>
      </c>
    </row>
    <row r="170" spans="1:2">
      <c r="A170" s="146" t="s">
        <v>810</v>
      </c>
      <c r="B170" s="147" t="s">
        <v>617</v>
      </c>
    </row>
    <row r="171" spans="1:2">
      <c r="A171" s="146" t="s">
        <v>811</v>
      </c>
      <c r="B171" s="147" t="s">
        <v>617</v>
      </c>
    </row>
    <row r="172" spans="1:2">
      <c r="A172" s="146" t="s">
        <v>812</v>
      </c>
      <c r="B172" s="147" t="s">
        <v>617</v>
      </c>
    </row>
    <row r="173" spans="1:2">
      <c r="A173" s="146" t="s">
        <v>813</v>
      </c>
      <c r="B173" s="147" t="s">
        <v>617</v>
      </c>
    </row>
    <row r="174" spans="1:2">
      <c r="A174" s="146" t="s">
        <v>814</v>
      </c>
      <c r="B174" s="147" t="s">
        <v>617</v>
      </c>
    </row>
    <row r="175" spans="1:2">
      <c r="A175" s="146" t="s">
        <v>815</v>
      </c>
      <c r="B175" s="147" t="s">
        <v>617</v>
      </c>
    </row>
    <row r="176" spans="1:2">
      <c r="A176" s="146" t="s">
        <v>816</v>
      </c>
      <c r="B176" s="147" t="s">
        <v>617</v>
      </c>
    </row>
    <row r="177" spans="1:2">
      <c r="A177" s="146" t="s">
        <v>817</v>
      </c>
      <c r="B177" s="147" t="s">
        <v>617</v>
      </c>
    </row>
    <row r="178" spans="1:2">
      <c r="A178" s="146" t="s">
        <v>818</v>
      </c>
      <c r="B178" s="147" t="s">
        <v>617</v>
      </c>
    </row>
    <row r="179" spans="1:2">
      <c r="A179" s="146" t="s">
        <v>819</v>
      </c>
      <c r="B179" s="148">
        <v>1085</v>
      </c>
    </row>
    <row r="180" spans="1:2">
      <c r="A180" s="146" t="s">
        <v>820</v>
      </c>
      <c r="B180" s="147" t="s">
        <v>617</v>
      </c>
    </row>
    <row r="181" spans="1:2">
      <c r="A181" s="146" t="s">
        <v>821</v>
      </c>
      <c r="B181" s="147" t="s">
        <v>617</v>
      </c>
    </row>
    <row r="182" spans="1:2">
      <c r="A182" s="146" t="s">
        <v>822</v>
      </c>
      <c r="B182" s="147" t="s">
        <v>617</v>
      </c>
    </row>
    <row r="183" spans="1:2">
      <c r="A183" s="146" t="s">
        <v>823</v>
      </c>
      <c r="B183" s="147" t="s">
        <v>617</v>
      </c>
    </row>
    <row r="184" spans="1:2">
      <c r="A184" s="146" t="s">
        <v>824</v>
      </c>
      <c r="B184" s="147" t="s">
        <v>617</v>
      </c>
    </row>
    <row r="185" spans="1:2">
      <c r="A185" s="146" t="s">
        <v>825</v>
      </c>
      <c r="B185" s="147" t="s">
        <v>617</v>
      </c>
    </row>
    <row r="186" spans="1:2">
      <c r="A186" s="146" t="s">
        <v>826</v>
      </c>
      <c r="B186" s="147" t="s">
        <v>617</v>
      </c>
    </row>
    <row r="187" spans="1:2">
      <c r="A187" s="146" t="s">
        <v>827</v>
      </c>
      <c r="B187" s="147" t="s">
        <v>617</v>
      </c>
    </row>
    <row r="188" spans="1:2">
      <c r="A188" s="146" t="s">
        <v>828</v>
      </c>
      <c r="B188" s="147" t="s">
        <v>617</v>
      </c>
    </row>
    <row r="189" spans="1:2">
      <c r="A189" s="146" t="s">
        <v>829</v>
      </c>
      <c r="B189" s="148">
        <v>1085</v>
      </c>
    </row>
    <row r="190" spans="1:2">
      <c r="A190" s="146" t="s">
        <v>830</v>
      </c>
      <c r="B190" s="148">
        <v>5021</v>
      </c>
    </row>
    <row r="191" spans="1:2">
      <c r="A191" s="146" t="s">
        <v>831</v>
      </c>
      <c r="B191" s="147" t="s">
        <v>617</v>
      </c>
    </row>
    <row r="192" spans="1:2">
      <c r="A192" s="146" t="s">
        <v>832</v>
      </c>
      <c r="B192" s="147" t="s">
        <v>617</v>
      </c>
    </row>
    <row r="193" spans="1:2">
      <c r="A193" s="146" t="s">
        <v>833</v>
      </c>
      <c r="B193" s="147" t="s">
        <v>617</v>
      </c>
    </row>
    <row r="194" spans="1:2">
      <c r="A194" s="146" t="s">
        <v>834</v>
      </c>
      <c r="B194" s="147" t="s">
        <v>617</v>
      </c>
    </row>
    <row r="195" spans="1:2">
      <c r="A195" s="146" t="s">
        <v>835</v>
      </c>
      <c r="B195" s="147" t="s">
        <v>617</v>
      </c>
    </row>
    <row r="196" spans="1:2">
      <c r="A196" s="146" t="s">
        <v>836</v>
      </c>
      <c r="B196" s="147" t="s">
        <v>617</v>
      </c>
    </row>
    <row r="197" spans="1:2">
      <c r="A197" s="146" t="s">
        <v>837</v>
      </c>
      <c r="B197" s="147" t="s">
        <v>617</v>
      </c>
    </row>
    <row r="198" spans="1:2">
      <c r="A198" s="146" t="s">
        <v>838</v>
      </c>
      <c r="B198" s="147" t="s">
        <v>617</v>
      </c>
    </row>
    <row r="199" spans="1:2">
      <c r="A199" s="146" t="s">
        <v>839</v>
      </c>
      <c r="B199" s="147" t="s">
        <v>617</v>
      </c>
    </row>
    <row r="200" spans="1:2">
      <c r="A200" s="146" t="s">
        <v>840</v>
      </c>
      <c r="B200" s="147" t="s">
        <v>617</v>
      </c>
    </row>
    <row r="201" spans="1:2">
      <c r="A201" s="146" t="s">
        <v>841</v>
      </c>
      <c r="B201" s="147" t="s">
        <v>617</v>
      </c>
    </row>
    <row r="202" spans="1:2">
      <c r="A202" s="146" t="s">
        <v>842</v>
      </c>
      <c r="B202" s="147" t="s">
        <v>617</v>
      </c>
    </row>
    <row r="203" spans="1:2">
      <c r="A203" s="146" t="s">
        <v>843</v>
      </c>
      <c r="B203" s="147" t="s">
        <v>617</v>
      </c>
    </row>
    <row r="204" spans="1:2">
      <c r="A204" s="146" t="s">
        <v>844</v>
      </c>
      <c r="B204" s="147" t="s">
        <v>617</v>
      </c>
    </row>
    <row r="205" spans="1:2">
      <c r="A205" s="146" t="s">
        <v>845</v>
      </c>
      <c r="B205" s="148">
        <v>5021</v>
      </c>
    </row>
    <row r="206" spans="1:2">
      <c r="A206" s="146" t="s">
        <v>846</v>
      </c>
      <c r="B206" s="147" t="s">
        <v>617</v>
      </c>
    </row>
    <row r="207" spans="1:2">
      <c r="A207" s="146" t="s">
        <v>847</v>
      </c>
      <c r="B207" s="147" t="s">
        <v>617</v>
      </c>
    </row>
    <row r="208" spans="1:2">
      <c r="A208" s="146" t="s">
        <v>848</v>
      </c>
      <c r="B208" s="147" t="s">
        <v>617</v>
      </c>
    </row>
    <row r="209" spans="1:2">
      <c r="A209" s="146" t="s">
        <v>849</v>
      </c>
      <c r="B209" s="147" t="s">
        <v>617</v>
      </c>
    </row>
    <row r="210" spans="1:2">
      <c r="A210" s="146" t="s">
        <v>850</v>
      </c>
      <c r="B210" s="147" t="s">
        <v>617</v>
      </c>
    </row>
    <row r="211" spans="1:2">
      <c r="A211" s="146" t="s">
        <v>851</v>
      </c>
      <c r="B211" s="147" t="s">
        <v>617</v>
      </c>
    </row>
    <row r="212" spans="1:2">
      <c r="A212" s="146" t="s">
        <v>852</v>
      </c>
      <c r="B212" s="147" t="s">
        <v>617</v>
      </c>
    </row>
    <row r="213" spans="1:2">
      <c r="A213" s="146" t="s">
        <v>853</v>
      </c>
      <c r="B213" s="147" t="s">
        <v>617</v>
      </c>
    </row>
    <row r="214" spans="1:2">
      <c r="A214" s="146" t="s">
        <v>854</v>
      </c>
      <c r="B214" s="147" t="s">
        <v>617</v>
      </c>
    </row>
    <row r="215" spans="1:2">
      <c r="A215" s="146" t="s">
        <v>855</v>
      </c>
      <c r="B215" s="147" t="s">
        <v>617</v>
      </c>
    </row>
    <row r="216" spans="1:2">
      <c r="A216" s="146" t="s">
        <v>856</v>
      </c>
      <c r="B216" s="147" t="s">
        <v>617</v>
      </c>
    </row>
    <row r="217" spans="1:2">
      <c r="A217" s="146" t="s">
        <v>857</v>
      </c>
      <c r="B217" s="147" t="s">
        <v>617</v>
      </c>
    </row>
    <row r="218" spans="1:2">
      <c r="A218" s="146" t="s">
        <v>858</v>
      </c>
      <c r="B218" s="147" t="s">
        <v>617</v>
      </c>
    </row>
    <row r="219" spans="1:2">
      <c r="A219" s="146" t="s">
        <v>859</v>
      </c>
      <c r="B219" s="147" t="s">
        <v>617</v>
      </c>
    </row>
    <row r="220" spans="1:2">
      <c r="A220" s="146" t="s">
        <v>860</v>
      </c>
      <c r="B220" s="147" t="s">
        <v>617</v>
      </c>
    </row>
    <row r="221" spans="1:2">
      <c r="A221" s="146" t="s">
        <v>861</v>
      </c>
      <c r="B221" s="147" t="s">
        <v>617</v>
      </c>
    </row>
    <row r="222" spans="1:2">
      <c r="A222" s="146" t="s">
        <v>862</v>
      </c>
      <c r="B222" s="147" t="s">
        <v>617</v>
      </c>
    </row>
    <row r="223" spans="1:2">
      <c r="A223" s="146" t="s">
        <v>863</v>
      </c>
      <c r="B223" s="147" t="s">
        <v>617</v>
      </c>
    </row>
    <row r="224" spans="1:2">
      <c r="A224" s="146" t="s">
        <v>864</v>
      </c>
      <c r="B224" s="147" t="s">
        <v>617</v>
      </c>
    </row>
    <row r="225" spans="1:2">
      <c r="A225" s="146" t="s">
        <v>865</v>
      </c>
      <c r="B225" s="147" t="s">
        <v>617</v>
      </c>
    </row>
    <row r="226" spans="1:2">
      <c r="A226" s="146" t="s">
        <v>866</v>
      </c>
      <c r="B226" s="147" t="s">
        <v>617</v>
      </c>
    </row>
    <row r="227" spans="1:2">
      <c r="A227" s="146" t="s">
        <v>867</v>
      </c>
      <c r="B227" s="147" t="s">
        <v>617</v>
      </c>
    </row>
    <row r="228" spans="1:2">
      <c r="A228" s="146" t="s">
        <v>868</v>
      </c>
      <c r="B228" s="147" t="s">
        <v>617</v>
      </c>
    </row>
    <row r="229" spans="1:2">
      <c r="A229" s="146" t="s">
        <v>869</v>
      </c>
      <c r="B229" s="147" t="s">
        <v>617</v>
      </c>
    </row>
    <row r="230" spans="1:2">
      <c r="A230" s="146" t="s">
        <v>870</v>
      </c>
      <c r="B230" s="147" t="s">
        <v>617</v>
      </c>
    </row>
    <row r="231" spans="1:2">
      <c r="A231" s="146" t="s">
        <v>871</v>
      </c>
      <c r="B231" s="147" t="s">
        <v>617</v>
      </c>
    </row>
    <row r="232" spans="1:2">
      <c r="A232" s="146" t="s">
        <v>872</v>
      </c>
      <c r="B232" s="147" t="s">
        <v>617</v>
      </c>
    </row>
    <row r="233" spans="1:2">
      <c r="A233" s="146" t="s">
        <v>873</v>
      </c>
      <c r="B233" s="147" t="s">
        <v>617</v>
      </c>
    </row>
    <row r="234" spans="1:2">
      <c r="A234" s="146" t="s">
        <v>874</v>
      </c>
      <c r="B234" s="147" t="s">
        <v>617</v>
      </c>
    </row>
    <row r="235" spans="1:2">
      <c r="A235" s="146" t="s">
        <v>875</v>
      </c>
      <c r="B235" s="147" t="s">
        <v>617</v>
      </c>
    </row>
    <row r="236" spans="1:2">
      <c r="A236" s="146" t="s">
        <v>876</v>
      </c>
      <c r="B236" s="147" t="s">
        <v>617</v>
      </c>
    </row>
    <row r="237" spans="1:2">
      <c r="A237" s="146" t="s">
        <v>877</v>
      </c>
      <c r="B237" s="147" t="s">
        <v>617</v>
      </c>
    </row>
    <row r="238" spans="1:2">
      <c r="A238" s="146" t="s">
        <v>878</v>
      </c>
      <c r="B238" s="147" t="s">
        <v>617</v>
      </c>
    </row>
    <row r="239" spans="1:2">
      <c r="A239" s="146" t="s">
        <v>879</v>
      </c>
      <c r="B239" s="147" t="s">
        <v>617</v>
      </c>
    </row>
    <row r="240" spans="1:2">
      <c r="A240" s="146" t="s">
        <v>880</v>
      </c>
      <c r="B240" s="147" t="s">
        <v>617</v>
      </c>
    </row>
    <row r="241" spans="1:2">
      <c r="A241" s="146" t="s">
        <v>881</v>
      </c>
      <c r="B241" s="147" t="s">
        <v>617</v>
      </c>
    </row>
    <row r="242" spans="1:2">
      <c r="A242" s="146" t="s">
        <v>882</v>
      </c>
      <c r="B242" s="147" t="s">
        <v>617</v>
      </c>
    </row>
    <row r="243" spans="1:2">
      <c r="A243" s="147" t="s">
        <v>86</v>
      </c>
      <c r="B243" s="147" t="s">
        <v>617</v>
      </c>
    </row>
    <row r="244" spans="1:2">
      <c r="A244" s="146" t="s">
        <v>885</v>
      </c>
      <c r="B244" s="147" t="s">
        <v>617</v>
      </c>
    </row>
    <row r="245" spans="1:2">
      <c r="A245" s="146" t="s">
        <v>887</v>
      </c>
      <c r="B245" s="147" t="s">
        <v>617</v>
      </c>
    </row>
    <row r="246" spans="1:2">
      <c r="A246" s="146" t="s">
        <v>889</v>
      </c>
      <c r="B246" s="147" t="s">
        <v>617</v>
      </c>
    </row>
    <row r="247" spans="1:2">
      <c r="A247" s="146" t="s">
        <v>891</v>
      </c>
      <c r="B247" s="147" t="s">
        <v>617</v>
      </c>
    </row>
    <row r="248" spans="1:2">
      <c r="A248" s="146" t="s">
        <v>893</v>
      </c>
      <c r="B248" s="147" t="s">
        <v>617</v>
      </c>
    </row>
    <row r="249" spans="1:2">
      <c r="A249" s="146" t="s">
        <v>895</v>
      </c>
      <c r="B249" s="148">
        <v>0</v>
      </c>
    </row>
    <row r="250" spans="1:2">
      <c r="A250" s="146" t="s">
        <v>897</v>
      </c>
      <c r="B250" s="147" t="s">
        <v>617</v>
      </c>
    </row>
    <row r="251" spans="1:2">
      <c r="A251" s="146" t="s">
        <v>617</v>
      </c>
      <c r="B251" s="147" t="s">
        <v>617</v>
      </c>
    </row>
    <row r="252" spans="1:2">
      <c r="A252" s="147" t="s">
        <v>900</v>
      </c>
      <c r="B252" s="148">
        <v>101650</v>
      </c>
    </row>
  </sheetData>
  <mergeCells count="1">
    <mergeCell ref="A2:B2"/>
  </mergeCells>
  <dataValidations count="1">
    <dataValidation type="list" allowBlank="1" showErrorMessage="1" sqref="A5:A252">
      <formula1>[1]要素或下拉框值集!#REF!</formula1>
    </dataValidation>
  </dataValidations>
  <pageMargins left="0.75" right="0.75" top="1" bottom="1" header="0.5" footer="0.5"/>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6"/>
  <sheetViews>
    <sheetView workbookViewId="0">
      <selection activeCell="E18" sqref="E18"/>
    </sheetView>
  </sheetViews>
  <sheetFormatPr defaultColWidth="9" defaultRowHeight="13.5" outlineLevelRow="5" outlineLevelCol="2"/>
  <cols>
    <col min="1" max="1" width="54.75" customWidth="true"/>
  </cols>
  <sheetData>
    <row r="1" spans="1:1">
      <c r="A1" s="121" t="s">
        <v>905</v>
      </c>
    </row>
    <row r="2" ht="26.25" spans="1:3">
      <c r="A2" s="139" t="s">
        <v>19</v>
      </c>
      <c r="B2" s="139"/>
      <c r="C2" s="139"/>
    </row>
    <row r="3" spans="1:3">
      <c r="A3" s="163" t="s">
        <v>34</v>
      </c>
      <c r="B3" s="164"/>
      <c r="C3" s="165" t="s">
        <v>219</v>
      </c>
    </row>
    <row r="4" spans="1:3">
      <c r="A4" s="166" t="s">
        <v>602</v>
      </c>
      <c r="B4" s="166" t="s">
        <v>283</v>
      </c>
      <c r="C4" s="166" t="s">
        <v>40</v>
      </c>
    </row>
    <row r="5" ht="42" customHeight="true" spans="1:3">
      <c r="A5" s="167" t="s">
        <v>906</v>
      </c>
      <c r="B5" s="166">
        <v>1000</v>
      </c>
      <c r="C5" s="166"/>
    </row>
    <row r="6" ht="44" customHeight="true" spans="1:3">
      <c r="A6" s="168" t="s">
        <v>907</v>
      </c>
      <c r="B6" s="169">
        <v>1000</v>
      </c>
      <c r="C6" s="169"/>
    </row>
  </sheetData>
  <mergeCells count="1">
    <mergeCell ref="A2:B2"/>
  </mergeCells>
  <hyperlinks>
    <hyperlink ref="A1" location="'Sheet1'!A1" display="附表17"/>
  </hyperlinks>
  <pageMargins left="0.75" right="0.75" top="1" bottom="1" header="0.5" footer="0.5"/>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5"/>
  <sheetViews>
    <sheetView workbookViewId="0">
      <selection activeCell="A27" sqref="A27"/>
    </sheetView>
  </sheetViews>
  <sheetFormatPr defaultColWidth="9" defaultRowHeight="13.5" outlineLevelRow="4" outlineLevelCol="2"/>
  <cols>
    <col min="1" max="1" width="34.875" customWidth="true"/>
    <col min="2" max="2" width="31.625" customWidth="true"/>
    <col min="3" max="3" width="45.375" customWidth="true"/>
  </cols>
  <sheetData>
    <row r="1" spans="1:1">
      <c r="A1" s="121" t="s">
        <v>908</v>
      </c>
    </row>
    <row r="2" ht="26.25" spans="1:3">
      <c r="A2" s="139" t="s">
        <v>20</v>
      </c>
      <c r="B2" s="139"/>
      <c r="C2" s="139"/>
    </row>
    <row r="3" ht="22" customHeight="true" spans="1:3">
      <c r="A3" s="158" t="s">
        <v>34</v>
      </c>
      <c r="B3" s="159"/>
      <c r="C3" s="160" t="s">
        <v>219</v>
      </c>
    </row>
    <row r="4" ht="30" customHeight="true" spans="1:3">
      <c r="A4" s="161" t="s">
        <v>602</v>
      </c>
      <c r="B4" s="161" t="s">
        <v>909</v>
      </c>
      <c r="C4" s="161" t="s">
        <v>910</v>
      </c>
    </row>
    <row r="5" ht="38" customHeight="true" spans="1:3">
      <c r="A5" s="147"/>
      <c r="B5" s="162">
        <v>145900</v>
      </c>
      <c r="C5" s="162">
        <v>145861</v>
      </c>
    </row>
  </sheetData>
  <mergeCells count="1">
    <mergeCell ref="A2:C2"/>
  </mergeCells>
  <hyperlinks>
    <hyperlink ref="A1" location="'Sheet1'!A1" display="附表18"/>
  </hyperlinks>
  <pageMargins left="0.75" right="0.75" top="1" bottom="1" header="0.5" footer="0.5"/>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D15"/>
  <sheetViews>
    <sheetView showZeros="0" workbookViewId="0">
      <selection activeCell="C5" sqref="C5:D15"/>
    </sheetView>
  </sheetViews>
  <sheetFormatPr defaultColWidth="8.88333333333333" defaultRowHeight="13.5" outlineLevelCol="3"/>
  <cols>
    <col min="1" max="1" width="41.775" style="154" customWidth="true"/>
    <col min="2" max="2" width="11" style="154" customWidth="true"/>
    <col min="3" max="3" width="40.1083333333333" style="154" customWidth="true"/>
    <col min="4" max="4" width="11.75" style="154" customWidth="true"/>
    <col min="5" max="5" width="31.3833333333333" style="154" customWidth="true"/>
    <col min="6" max="16384" width="8.88333333333333" style="154"/>
  </cols>
  <sheetData>
    <row r="1" s="154" customFormat="true" spans="1:1">
      <c r="A1" s="155" t="s">
        <v>911</v>
      </c>
    </row>
    <row r="2" s="154" customFormat="true" ht="26.25" spans="1:4">
      <c r="A2" s="139" t="s">
        <v>21</v>
      </c>
      <c r="B2" s="139"/>
      <c r="C2" s="139"/>
      <c r="D2" s="139"/>
    </row>
    <row r="3" s="154" customFormat="true" spans="1:4">
      <c r="A3" s="156" t="s">
        <v>34</v>
      </c>
      <c r="D3" s="143" t="s">
        <v>35</v>
      </c>
    </row>
    <row r="4" s="154" customFormat="true" ht="36.95" customHeight="true" spans="1:4">
      <c r="A4" s="157" t="s">
        <v>36</v>
      </c>
      <c r="B4" s="153" t="s">
        <v>912</v>
      </c>
      <c r="C4" s="157" t="s">
        <v>536</v>
      </c>
      <c r="D4" s="153" t="s">
        <v>912</v>
      </c>
    </row>
    <row r="5" s="154" customFormat="true" ht="24" customHeight="true" spans="1:4">
      <c r="A5" s="146" t="s">
        <v>913</v>
      </c>
      <c r="B5" s="147" t="s">
        <v>617</v>
      </c>
      <c r="C5" s="146" t="s">
        <v>914</v>
      </c>
      <c r="D5" s="147" t="s">
        <v>617</v>
      </c>
    </row>
    <row r="6" s="154" customFormat="true" ht="24" customHeight="true" spans="1:4">
      <c r="A6" s="146" t="s">
        <v>915</v>
      </c>
      <c r="B6" s="147" t="s">
        <v>617</v>
      </c>
      <c r="C6" s="146" t="s">
        <v>916</v>
      </c>
      <c r="D6" s="147" t="s">
        <v>617</v>
      </c>
    </row>
    <row r="7" s="154" customFormat="true" ht="24" customHeight="true" spans="1:4">
      <c r="A7" s="146" t="s">
        <v>917</v>
      </c>
      <c r="B7" s="147" t="s">
        <v>617</v>
      </c>
      <c r="C7" s="146" t="s">
        <v>918</v>
      </c>
      <c r="D7" s="147" t="s">
        <v>617</v>
      </c>
    </row>
    <row r="8" s="154" customFormat="true" ht="24" customHeight="true" spans="1:4">
      <c r="A8" s="146" t="s">
        <v>919</v>
      </c>
      <c r="B8" s="147" t="s">
        <v>617</v>
      </c>
      <c r="C8" s="146" t="s">
        <v>920</v>
      </c>
      <c r="D8" s="148">
        <v>300</v>
      </c>
    </row>
    <row r="9" s="154" customFormat="true" ht="24" customHeight="true" spans="1:4">
      <c r="A9" s="146" t="s">
        <v>921</v>
      </c>
      <c r="B9" s="148">
        <v>300</v>
      </c>
      <c r="C9" s="146" t="s">
        <v>617</v>
      </c>
      <c r="D9" s="147" t="s">
        <v>617</v>
      </c>
    </row>
    <row r="10" s="154" customFormat="true" ht="24" customHeight="true" spans="1:4">
      <c r="A10" s="147" t="s">
        <v>146</v>
      </c>
      <c r="B10" s="147">
        <v>300</v>
      </c>
      <c r="C10" s="147" t="s">
        <v>147</v>
      </c>
      <c r="D10" s="147">
        <v>300</v>
      </c>
    </row>
    <row r="11" s="154" customFormat="true" ht="24" customHeight="true" spans="1:4">
      <c r="A11" s="146" t="s">
        <v>922</v>
      </c>
      <c r="B11" s="147" t="s">
        <v>617</v>
      </c>
      <c r="C11" s="146" t="s">
        <v>923</v>
      </c>
      <c r="D11" s="147" t="s">
        <v>617</v>
      </c>
    </row>
    <row r="12" s="154" customFormat="true" ht="24" customHeight="true" spans="1:4">
      <c r="A12" s="146" t="s">
        <v>924</v>
      </c>
      <c r="B12" s="147" t="s">
        <v>617</v>
      </c>
      <c r="C12" s="146" t="s">
        <v>925</v>
      </c>
      <c r="D12" s="147" t="s">
        <v>617</v>
      </c>
    </row>
    <row r="13" s="154" customFormat="true" ht="24" customHeight="true" spans="1:4">
      <c r="A13" s="146" t="s">
        <v>926</v>
      </c>
      <c r="B13" s="147" t="s">
        <v>617</v>
      </c>
      <c r="C13" s="146" t="s">
        <v>927</v>
      </c>
      <c r="D13" s="147" t="s">
        <v>617</v>
      </c>
    </row>
    <row r="14" s="154" customFormat="true" ht="24" customHeight="true" spans="1:4">
      <c r="A14" s="147" t="s">
        <v>617</v>
      </c>
      <c r="B14" s="147" t="s">
        <v>617</v>
      </c>
      <c r="C14" s="146" t="s">
        <v>928</v>
      </c>
      <c r="D14" s="147" t="s">
        <v>617</v>
      </c>
    </row>
    <row r="15" s="154" customFormat="true" ht="24" customHeight="true" spans="1:4">
      <c r="A15" s="147" t="s">
        <v>929</v>
      </c>
      <c r="B15" s="148">
        <v>300</v>
      </c>
      <c r="C15" s="147" t="s">
        <v>900</v>
      </c>
      <c r="D15" s="148">
        <v>300</v>
      </c>
    </row>
  </sheetData>
  <mergeCells count="1">
    <mergeCell ref="A2:D2"/>
  </mergeCells>
  <dataValidations count="1">
    <dataValidation type="list" allowBlank="1" showErrorMessage="1" sqref="A5:A15 C5:C15">
      <formula1>[2]要素或下拉框值集!#REF!</formula1>
    </dataValidation>
  </dataValidations>
  <hyperlinks>
    <hyperlink ref="A1" location="'Sheet1'!A1" display="附表19"/>
  </hyperlinks>
  <printOptions horizontalCentered="true"/>
  <pageMargins left="0.700694444444445" right="0.472222222222222" top="0.708333333333333" bottom="0.511805555555556" header="0.298611111111111" footer="0.393055555555556"/>
  <pageSetup paperSize="9" firstPageNumber="14" fitToHeight="0" orientation="landscape" useFirstPageNumber="true" horizontalDpi="600"/>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5"/>
  <sheetViews>
    <sheetView workbookViewId="0">
      <selection activeCell="A1" sqref="$A1:$XFD1048576"/>
    </sheetView>
  </sheetViews>
  <sheetFormatPr defaultColWidth="9" defaultRowHeight="13.5" outlineLevelCol="1"/>
  <cols>
    <col min="1" max="1" width="37" customWidth="true"/>
    <col min="2" max="2" width="27.375" customWidth="true"/>
  </cols>
  <sheetData>
    <row r="1" spans="1:1">
      <c r="A1" s="121" t="s">
        <v>930</v>
      </c>
    </row>
    <row r="2" ht="26.25" spans="1:2">
      <c r="A2" s="139" t="s">
        <v>22</v>
      </c>
      <c r="B2" s="139"/>
    </row>
    <row r="3" spans="1:2">
      <c r="A3" s="150" t="s">
        <v>34</v>
      </c>
      <c r="B3" s="151" t="s">
        <v>219</v>
      </c>
    </row>
    <row r="4" ht="15.75" spans="1:2">
      <c r="A4" s="152" t="s">
        <v>36</v>
      </c>
      <c r="B4" s="153" t="s">
        <v>931</v>
      </c>
    </row>
    <row r="5" spans="1:2">
      <c r="A5" s="146" t="s">
        <v>913</v>
      </c>
      <c r="B5" s="147" t="s">
        <v>617</v>
      </c>
    </row>
    <row r="6" spans="1:2">
      <c r="A6" s="146" t="s">
        <v>915</v>
      </c>
      <c r="B6" s="147" t="s">
        <v>617</v>
      </c>
    </row>
    <row r="7" spans="1:2">
      <c r="A7" s="146" t="s">
        <v>917</v>
      </c>
      <c r="B7" s="147" t="s">
        <v>617</v>
      </c>
    </row>
    <row r="8" spans="1:2">
      <c r="A8" s="146" t="s">
        <v>919</v>
      </c>
      <c r="B8" s="147" t="s">
        <v>617</v>
      </c>
    </row>
    <row r="9" spans="1:2">
      <c r="A9" s="146" t="s">
        <v>921</v>
      </c>
      <c r="B9" s="148">
        <v>300</v>
      </c>
    </row>
    <row r="10" spans="1:2">
      <c r="A10" s="147" t="s">
        <v>146</v>
      </c>
      <c r="B10" s="147">
        <v>300</v>
      </c>
    </row>
    <row r="11" spans="1:2">
      <c r="A11" s="146" t="s">
        <v>922</v>
      </c>
      <c r="B11" s="147" t="s">
        <v>617</v>
      </c>
    </row>
    <row r="12" spans="1:2">
      <c r="A12" s="146" t="s">
        <v>924</v>
      </c>
      <c r="B12" s="147" t="s">
        <v>617</v>
      </c>
    </row>
    <row r="13" spans="1:2">
      <c r="A13" s="146" t="s">
        <v>926</v>
      </c>
      <c r="B13" s="147" t="s">
        <v>617</v>
      </c>
    </row>
    <row r="14" spans="1:2">
      <c r="A14" s="147" t="s">
        <v>617</v>
      </c>
      <c r="B14" s="147" t="s">
        <v>617</v>
      </c>
    </row>
    <row r="15" spans="1:2">
      <c r="A15" s="147" t="s">
        <v>929</v>
      </c>
      <c r="B15" s="148">
        <v>300</v>
      </c>
    </row>
  </sheetData>
  <mergeCells count="1">
    <mergeCell ref="A2:B2"/>
  </mergeCells>
  <dataValidations count="1">
    <dataValidation type="list" allowBlank="1" showErrorMessage="1" sqref="A5:A15">
      <formula1>[2]要素或下拉框值集!#REF!</formula1>
    </dataValidation>
  </dataValidations>
  <hyperlinks>
    <hyperlink ref="A1" location="'Sheet1'!A1" display="附表20"/>
  </hyperlinks>
  <pageMargins left="0.75" right="0.75" top="1" bottom="1" header="0.5" footer="0.5"/>
  <pageSetup paperSize="9" orientation="portrait"/>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5"/>
  <sheetViews>
    <sheetView workbookViewId="0">
      <selection activeCell="A5" sqref="A5:B15"/>
    </sheetView>
  </sheetViews>
  <sheetFormatPr defaultColWidth="9" defaultRowHeight="13.5" outlineLevelCol="1"/>
  <cols>
    <col min="1" max="1" width="29.75" customWidth="true"/>
    <col min="2" max="2" width="33.25" customWidth="true"/>
  </cols>
  <sheetData>
    <row r="1" spans="1:1">
      <c r="A1" s="121" t="s">
        <v>932</v>
      </c>
    </row>
    <row r="2" ht="26.25" spans="1:2">
      <c r="A2" s="149" t="s">
        <v>23</v>
      </c>
      <c r="B2" s="149"/>
    </row>
    <row r="3" spans="1:2">
      <c r="A3" s="142" t="s">
        <v>34</v>
      </c>
      <c r="B3" s="143" t="s">
        <v>35</v>
      </c>
    </row>
    <row r="4" ht="15.75" spans="1:2">
      <c r="A4" s="144" t="s">
        <v>536</v>
      </c>
      <c r="B4" s="145" t="s">
        <v>933</v>
      </c>
    </row>
    <row r="5" spans="1:2">
      <c r="A5" s="146" t="s">
        <v>914</v>
      </c>
      <c r="B5" s="147" t="s">
        <v>617</v>
      </c>
    </row>
    <row r="6" spans="1:2">
      <c r="A6" s="146" t="s">
        <v>916</v>
      </c>
      <c r="B6" s="147" t="s">
        <v>617</v>
      </c>
    </row>
    <row r="7" spans="1:2">
      <c r="A7" s="146" t="s">
        <v>918</v>
      </c>
      <c r="B7" s="147" t="s">
        <v>617</v>
      </c>
    </row>
    <row r="8" spans="1:2">
      <c r="A8" s="146" t="s">
        <v>920</v>
      </c>
      <c r="B8" s="148">
        <v>300</v>
      </c>
    </row>
    <row r="9" spans="1:2">
      <c r="A9" s="146" t="s">
        <v>617</v>
      </c>
      <c r="B9" s="147" t="s">
        <v>617</v>
      </c>
    </row>
    <row r="10" spans="1:2">
      <c r="A10" s="147" t="s">
        <v>147</v>
      </c>
      <c r="B10" s="147">
        <v>300</v>
      </c>
    </row>
    <row r="11" spans="1:2">
      <c r="A11" s="146" t="s">
        <v>923</v>
      </c>
      <c r="B11" s="147" t="s">
        <v>617</v>
      </c>
    </row>
    <row r="12" spans="1:2">
      <c r="A12" s="146" t="s">
        <v>925</v>
      </c>
      <c r="B12" s="147" t="s">
        <v>617</v>
      </c>
    </row>
    <row r="13" spans="1:2">
      <c r="A13" s="146" t="s">
        <v>927</v>
      </c>
      <c r="B13" s="147" t="s">
        <v>617</v>
      </c>
    </row>
    <row r="14" spans="1:2">
      <c r="A14" s="146" t="s">
        <v>928</v>
      </c>
      <c r="B14" s="147" t="s">
        <v>617</v>
      </c>
    </row>
    <row r="15" spans="1:2">
      <c r="A15" s="147" t="s">
        <v>900</v>
      </c>
      <c r="B15" s="148">
        <v>300</v>
      </c>
    </row>
  </sheetData>
  <dataValidations count="1">
    <dataValidation type="list" allowBlank="1" showErrorMessage="1" sqref="A5:A15">
      <formula1>[2]要素或下拉框值集!#REF!</formula1>
    </dataValidation>
  </dataValidations>
  <hyperlinks>
    <hyperlink ref="A1" location="'Sheet1'!A1" display="附表21"/>
  </hyperlinks>
  <pageMargins left="0.75" right="0.75" top="1" bottom="1" header="0.5" footer="0.5"/>
  <pageSetup paperSize="9" orientation="portrait"/>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5"/>
  <sheetViews>
    <sheetView workbookViewId="0">
      <selection activeCell="C33" sqref="C33"/>
    </sheetView>
  </sheetViews>
  <sheetFormatPr defaultColWidth="9" defaultRowHeight="13.5" outlineLevelCol="1"/>
  <cols>
    <col min="1" max="1" width="51.625" customWidth="true"/>
    <col min="2" max="2" width="20.75" customWidth="true"/>
    <col min="3" max="6" width="38.875" customWidth="true"/>
  </cols>
  <sheetData>
    <row r="1" spans="1:1">
      <c r="A1" t="s">
        <v>934</v>
      </c>
    </row>
    <row r="2" ht="26.25" spans="1:2">
      <c r="A2" s="139" t="s">
        <v>24</v>
      </c>
      <c r="B2" s="139"/>
    </row>
    <row r="3" ht="21" customHeight="true" spans="1:2">
      <c r="A3" s="142" t="s">
        <v>34</v>
      </c>
      <c r="B3" s="143" t="s">
        <v>35</v>
      </c>
    </row>
    <row r="4" ht="27" spans="1:2">
      <c r="A4" s="144" t="s">
        <v>536</v>
      </c>
      <c r="B4" s="145" t="s">
        <v>933</v>
      </c>
    </row>
    <row r="5" spans="1:2">
      <c r="A5" s="146" t="s">
        <v>914</v>
      </c>
      <c r="B5" s="147" t="s">
        <v>617</v>
      </c>
    </row>
    <row r="6" spans="1:2">
      <c r="A6" s="146" t="s">
        <v>916</v>
      </c>
      <c r="B6" s="147" t="s">
        <v>617</v>
      </c>
    </row>
    <row r="7" spans="1:2">
      <c r="A7" s="146" t="s">
        <v>918</v>
      </c>
      <c r="B7" s="147" t="s">
        <v>617</v>
      </c>
    </row>
    <row r="8" spans="1:2">
      <c r="A8" s="146" t="s">
        <v>920</v>
      </c>
      <c r="B8" s="148">
        <v>300</v>
      </c>
    </row>
    <row r="9" spans="1:2">
      <c r="A9" s="146" t="s">
        <v>617</v>
      </c>
      <c r="B9" s="147" t="s">
        <v>617</v>
      </c>
    </row>
    <row r="10" spans="1:2">
      <c r="A10" s="147" t="s">
        <v>147</v>
      </c>
      <c r="B10" s="147">
        <v>300</v>
      </c>
    </row>
    <row r="11" spans="1:2">
      <c r="A11" s="146" t="s">
        <v>923</v>
      </c>
      <c r="B11" s="147" t="s">
        <v>617</v>
      </c>
    </row>
    <row r="12" spans="1:2">
      <c r="A12" s="146" t="s">
        <v>925</v>
      </c>
      <c r="B12" s="147" t="s">
        <v>617</v>
      </c>
    </row>
    <row r="13" spans="1:2">
      <c r="A13" s="146" t="s">
        <v>927</v>
      </c>
      <c r="B13" s="147" t="s">
        <v>617</v>
      </c>
    </row>
    <row r="14" spans="1:2">
      <c r="A14" s="146" t="s">
        <v>928</v>
      </c>
      <c r="B14" s="147" t="s">
        <v>617</v>
      </c>
    </row>
    <row r="15" spans="1:2">
      <c r="A15" s="147" t="s">
        <v>900</v>
      </c>
      <c r="B15" s="148">
        <v>300</v>
      </c>
    </row>
  </sheetData>
  <mergeCells count="1">
    <mergeCell ref="A2:B2"/>
  </mergeCells>
  <dataValidations count="1">
    <dataValidation type="list" allowBlank="1" showErrorMessage="1" sqref="A5:A15">
      <formula1>[2]要素或下拉框值集!#REF!</formula1>
    </dataValidation>
  </dataValidations>
  <pageMargins left="0.75" right="0.75" top="1" bottom="1" header="0.5" footer="0.5"/>
  <pageSetup paperSize="9" orientation="portrait"/>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9"/>
  <sheetViews>
    <sheetView workbookViewId="0">
      <selection activeCell="A1" sqref="A1"/>
    </sheetView>
  </sheetViews>
  <sheetFormatPr defaultColWidth="9" defaultRowHeight="13.5" outlineLevelCol="5"/>
  <cols>
    <col min="1" max="1" width="46.375" customWidth="true"/>
    <col min="2" max="2" width="84.875" customWidth="true"/>
  </cols>
  <sheetData>
    <row r="1" spans="1:1">
      <c r="A1" t="s">
        <v>935</v>
      </c>
    </row>
    <row r="2" ht="81" customHeight="true" spans="1:2">
      <c r="A2" s="139" t="s">
        <v>25</v>
      </c>
      <c r="B2" s="139"/>
    </row>
    <row r="3" spans="1:2">
      <c r="A3" s="96" t="s">
        <v>34</v>
      </c>
      <c r="B3" s="82" t="s">
        <v>219</v>
      </c>
    </row>
    <row r="4" ht="27" customHeight="true" spans="1:2">
      <c r="A4" s="140" t="s">
        <v>602</v>
      </c>
      <c r="B4" s="140" t="s">
        <v>936</v>
      </c>
    </row>
    <row r="5" ht="27" customHeight="true" spans="1:2">
      <c r="A5" s="141"/>
      <c r="B5" s="141"/>
    </row>
    <row r="9" spans="1:6">
      <c r="A9" s="81" t="s">
        <v>937</v>
      </c>
      <c r="B9" s="81"/>
      <c r="C9" s="81"/>
      <c r="D9" s="81"/>
      <c r="E9" s="81"/>
      <c r="F9" s="81"/>
    </row>
  </sheetData>
  <mergeCells count="2">
    <mergeCell ref="A2:B2"/>
    <mergeCell ref="A9:F9"/>
  </mergeCells>
  <pageMargins left="0.751388888888889" right="0.751388888888889" top="1" bottom="1" header="0.5" footer="0.5"/>
  <pageSetup paperSize="9" orientation="landscape" horizontalDpi="600"/>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J23"/>
  <sheetViews>
    <sheetView showZeros="0" workbookViewId="0">
      <selection activeCell="A1" sqref="A1"/>
    </sheetView>
  </sheetViews>
  <sheetFormatPr defaultColWidth="8.88333333333333" defaultRowHeight="13.5"/>
  <cols>
    <col min="1" max="1" width="26.75" style="119" customWidth="true"/>
    <col min="2" max="2" width="11" style="135" customWidth="true"/>
    <col min="3" max="3" width="12.3833333333333" style="135" customWidth="true"/>
    <col min="4" max="4" width="14.25" style="135" customWidth="true"/>
    <col min="5" max="5" width="15.75" style="135" customWidth="true"/>
    <col min="6" max="6" width="11.25" style="135" customWidth="true"/>
    <col min="7" max="7" width="12.8833333333333" style="135" customWidth="true"/>
    <col min="8" max="8" width="11.6333333333333" style="135" customWidth="true"/>
    <col min="9" max="9" width="12.6333333333333" style="135" customWidth="true"/>
    <col min="10" max="16384" width="8.88333333333333" style="119"/>
  </cols>
  <sheetData>
    <row r="1" s="119" customFormat="true" spans="1:9">
      <c r="A1" s="136" t="s">
        <v>938</v>
      </c>
      <c r="B1" s="135"/>
      <c r="C1" s="135"/>
      <c r="D1" s="135"/>
      <c r="E1" s="135"/>
      <c r="F1" s="135"/>
      <c r="G1" s="135"/>
      <c r="H1" s="135"/>
      <c r="I1" s="135"/>
    </row>
    <row r="2" s="119" customFormat="true" ht="26.25" spans="1:9">
      <c r="A2" s="122" t="s">
        <v>26</v>
      </c>
      <c r="B2" s="122"/>
      <c r="C2" s="122"/>
      <c r="D2" s="122"/>
      <c r="E2" s="122"/>
      <c r="F2" s="122"/>
      <c r="G2" s="122"/>
      <c r="H2" s="122"/>
      <c r="I2" s="122"/>
    </row>
    <row r="3" s="120" customFormat="true" ht="18" customHeight="true" spans="1:9">
      <c r="A3" s="99" t="s">
        <v>34</v>
      </c>
      <c r="B3" s="123"/>
      <c r="C3" s="124"/>
      <c r="D3" s="124"/>
      <c r="E3" s="124"/>
      <c r="F3" s="124"/>
      <c r="G3" s="124"/>
      <c r="H3" s="132" t="s">
        <v>35</v>
      </c>
      <c r="I3" s="132"/>
    </row>
    <row r="4" s="119" customFormat="true" ht="18" customHeight="true" spans="1:10">
      <c r="A4" s="125" t="s">
        <v>154</v>
      </c>
      <c r="B4" s="126" t="s">
        <v>155</v>
      </c>
      <c r="C4" s="127" t="s">
        <v>939</v>
      </c>
      <c r="D4" s="128" t="s">
        <v>940</v>
      </c>
      <c r="E4" s="128" t="s">
        <v>941</v>
      </c>
      <c r="F4" s="128" t="s">
        <v>942</v>
      </c>
      <c r="G4" s="133" t="s">
        <v>160</v>
      </c>
      <c r="H4" s="133" t="s">
        <v>161</v>
      </c>
      <c r="I4" s="133" t="s">
        <v>162</v>
      </c>
      <c r="J4" s="134"/>
    </row>
    <row r="5" s="119" customFormat="true" ht="18" customHeight="true" spans="1:10">
      <c r="A5" s="125"/>
      <c r="B5" s="126"/>
      <c r="C5" s="127" t="s">
        <v>943</v>
      </c>
      <c r="D5" s="128" t="s">
        <v>943</v>
      </c>
      <c r="E5" s="128" t="s">
        <v>944</v>
      </c>
      <c r="F5" s="128" t="s">
        <v>945</v>
      </c>
      <c r="G5" s="126"/>
      <c r="H5" s="126"/>
      <c r="I5" s="126"/>
      <c r="J5" s="134"/>
    </row>
    <row r="6" s="119" customFormat="true" ht="22" customHeight="true" spans="1:9">
      <c r="A6" s="129" t="s">
        <v>163</v>
      </c>
      <c r="B6" s="130">
        <f t="shared" ref="B6:B22" si="0">SUM(D6:F6)</f>
        <v>30479.47</v>
      </c>
      <c r="C6" s="130"/>
      <c r="D6" s="131">
        <v>8730</v>
      </c>
      <c r="E6" s="131">
        <f>SUM(E7:E14)</f>
        <v>21749.47</v>
      </c>
      <c r="F6" s="131"/>
      <c r="G6" s="131"/>
      <c r="H6" s="131"/>
      <c r="I6" s="131"/>
    </row>
    <row r="7" s="119" customFormat="true" ht="22" customHeight="true" spans="1:9">
      <c r="A7" s="129" t="s">
        <v>164</v>
      </c>
      <c r="B7" s="130">
        <f t="shared" si="0"/>
        <v>13857.78</v>
      </c>
      <c r="C7" s="130"/>
      <c r="D7" s="131">
        <v>4066.73</v>
      </c>
      <c r="E7" s="131">
        <v>9791.05</v>
      </c>
      <c r="F7" s="131"/>
      <c r="G7" s="131"/>
      <c r="H7" s="131"/>
      <c r="I7" s="131"/>
    </row>
    <row r="8" s="119" customFormat="true" ht="22" customHeight="true" spans="1:9">
      <c r="A8" s="129" t="s">
        <v>165</v>
      </c>
      <c r="B8" s="130">
        <f t="shared" si="0"/>
        <v>72.05</v>
      </c>
      <c r="C8" s="130"/>
      <c r="D8" s="131">
        <v>60</v>
      </c>
      <c r="E8" s="131">
        <v>12.05</v>
      </c>
      <c r="F8" s="131"/>
      <c r="G8" s="131"/>
      <c r="H8" s="131"/>
      <c r="I8" s="131"/>
    </row>
    <row r="9" s="119" customFormat="true" ht="22" customHeight="true" spans="1:9">
      <c r="A9" s="129" t="s">
        <v>166</v>
      </c>
      <c r="B9" s="130">
        <f t="shared" si="0"/>
        <v>15995.63</v>
      </c>
      <c r="C9" s="130"/>
      <c r="D9" s="131">
        <v>4595.63</v>
      </c>
      <c r="E9" s="131">
        <v>11400</v>
      </c>
      <c r="F9" s="131"/>
      <c r="G9" s="131"/>
      <c r="H9" s="131"/>
      <c r="I9" s="131"/>
    </row>
    <row r="10" s="119" customFormat="true" ht="22" customHeight="true" spans="1:9">
      <c r="A10" s="129" t="s">
        <v>167</v>
      </c>
      <c r="B10" s="130">
        <f t="shared" si="0"/>
        <v>0</v>
      </c>
      <c r="C10" s="130"/>
      <c r="D10" s="131"/>
      <c r="E10" s="131"/>
      <c r="F10" s="131"/>
      <c r="G10" s="131"/>
      <c r="H10" s="131"/>
      <c r="I10" s="131"/>
    </row>
    <row r="11" s="119" customFormat="true" ht="22" customHeight="true" spans="1:9">
      <c r="A11" s="129" t="s">
        <v>168</v>
      </c>
      <c r="B11" s="130">
        <f t="shared" si="0"/>
        <v>5</v>
      </c>
      <c r="C11" s="130"/>
      <c r="D11" s="131">
        <v>5</v>
      </c>
      <c r="E11" s="131"/>
      <c r="F11" s="131"/>
      <c r="G11" s="131"/>
      <c r="H11" s="131"/>
      <c r="I11" s="131"/>
    </row>
    <row r="12" s="119" customFormat="true" ht="22" customHeight="true" spans="1:9">
      <c r="A12" s="129" t="s">
        <v>169</v>
      </c>
      <c r="B12" s="130">
        <f t="shared" si="0"/>
        <v>548.37</v>
      </c>
      <c r="C12" s="130"/>
      <c r="D12" s="131">
        <v>2</v>
      </c>
      <c r="E12" s="131">
        <v>546.37</v>
      </c>
      <c r="F12" s="131"/>
      <c r="G12" s="131"/>
      <c r="H12" s="131"/>
      <c r="I12" s="131"/>
    </row>
    <row r="13" s="119" customFormat="true" ht="22" customHeight="true" spans="1:9">
      <c r="A13" s="129" t="s">
        <v>170</v>
      </c>
      <c r="B13" s="130">
        <f t="shared" si="0"/>
        <v>0</v>
      </c>
      <c r="C13" s="130"/>
      <c r="D13" s="131"/>
      <c r="E13" s="131"/>
      <c r="F13" s="131"/>
      <c r="G13" s="131"/>
      <c r="H13" s="131"/>
      <c r="I13" s="131"/>
    </row>
    <row r="14" s="119" customFormat="true" ht="22" customHeight="true" spans="1:9">
      <c r="A14" s="129" t="s">
        <v>171</v>
      </c>
      <c r="B14" s="130">
        <f t="shared" si="0"/>
        <v>0</v>
      </c>
      <c r="C14" s="130"/>
      <c r="D14" s="131"/>
      <c r="E14" s="131"/>
      <c r="F14" s="131"/>
      <c r="G14" s="131"/>
      <c r="H14" s="131"/>
      <c r="I14" s="131"/>
    </row>
    <row r="15" s="119" customFormat="true" ht="22" customHeight="true" spans="1:9">
      <c r="A15" s="129" t="s">
        <v>172</v>
      </c>
      <c r="B15" s="130">
        <f t="shared" si="0"/>
        <v>26429.41</v>
      </c>
      <c r="C15" s="130"/>
      <c r="D15" s="131">
        <f>SUM(D16:D20)</f>
        <v>4679.94</v>
      </c>
      <c r="E15" s="131">
        <f>SUM(E16:E20)</f>
        <v>21749.47</v>
      </c>
      <c r="F15" s="131"/>
      <c r="G15" s="131"/>
      <c r="H15" s="131"/>
      <c r="I15" s="131"/>
    </row>
    <row r="16" s="119" customFormat="true" ht="22" customHeight="true" spans="1:9">
      <c r="A16" s="129" t="s">
        <v>173</v>
      </c>
      <c r="B16" s="130">
        <f t="shared" si="0"/>
        <v>25876.78</v>
      </c>
      <c r="C16" s="130"/>
      <c r="D16" s="131">
        <v>4672.94</v>
      </c>
      <c r="E16" s="131">
        <v>21203.84</v>
      </c>
      <c r="F16" s="131"/>
      <c r="G16" s="131"/>
      <c r="H16" s="131"/>
      <c r="I16" s="131"/>
    </row>
    <row r="17" s="119" customFormat="true" ht="22" customHeight="true" spans="1:9">
      <c r="A17" s="129" t="s">
        <v>174</v>
      </c>
      <c r="B17" s="130">
        <f t="shared" si="0"/>
        <v>187.48</v>
      </c>
      <c r="C17" s="130"/>
      <c r="D17" s="131"/>
      <c r="E17" s="131">
        <v>187.48</v>
      </c>
      <c r="F17" s="131"/>
      <c r="G17" s="131"/>
      <c r="H17" s="131"/>
      <c r="I17" s="131"/>
    </row>
    <row r="18" s="119" customFormat="true" ht="22" customHeight="true" spans="1:9">
      <c r="A18" s="129" t="s">
        <v>175</v>
      </c>
      <c r="B18" s="130">
        <f t="shared" si="0"/>
        <v>365.15</v>
      </c>
      <c r="C18" s="130"/>
      <c r="D18" s="131">
        <v>7</v>
      </c>
      <c r="E18" s="131">
        <v>358.15</v>
      </c>
      <c r="F18" s="131"/>
      <c r="G18" s="131"/>
      <c r="H18" s="131"/>
      <c r="I18" s="131"/>
    </row>
    <row r="19" s="119" customFormat="true" ht="22" customHeight="true" spans="1:9">
      <c r="A19" s="129" t="s">
        <v>176</v>
      </c>
      <c r="B19" s="130">
        <f t="shared" si="0"/>
        <v>0</v>
      </c>
      <c r="C19" s="130"/>
      <c r="D19" s="131"/>
      <c r="E19" s="131"/>
      <c r="F19" s="131"/>
      <c r="G19" s="131"/>
      <c r="H19" s="131"/>
      <c r="I19" s="131"/>
    </row>
    <row r="20" s="119" customFormat="true" ht="22" customHeight="true" spans="1:9">
      <c r="A20" s="129" t="s">
        <v>177</v>
      </c>
      <c r="B20" s="130">
        <f t="shared" si="0"/>
        <v>0</v>
      </c>
      <c r="C20" s="130"/>
      <c r="D20" s="131"/>
      <c r="E20" s="131"/>
      <c r="F20" s="131"/>
      <c r="G20" s="131"/>
      <c r="H20" s="131"/>
      <c r="I20" s="131"/>
    </row>
    <row r="21" s="119" customFormat="true" ht="22" customHeight="true" spans="1:9">
      <c r="A21" s="129" t="s">
        <v>178</v>
      </c>
      <c r="B21" s="130">
        <v>4050</v>
      </c>
      <c r="C21" s="130"/>
      <c r="D21" s="131">
        <v>4050</v>
      </c>
      <c r="E21" s="131">
        <v>0</v>
      </c>
      <c r="F21" s="131"/>
      <c r="G21" s="131"/>
      <c r="H21" s="131"/>
      <c r="I21" s="131"/>
    </row>
    <row r="22" s="119" customFormat="true" ht="22" customHeight="true" spans="1:9">
      <c r="A22" s="129" t="s">
        <v>179</v>
      </c>
      <c r="B22" s="130">
        <f t="shared" si="0"/>
        <v>20013.1</v>
      </c>
      <c r="C22" s="130"/>
      <c r="D22" s="131">
        <v>17442.06</v>
      </c>
      <c r="E22" s="131">
        <v>2571.04</v>
      </c>
      <c r="F22" s="131"/>
      <c r="G22" s="131"/>
      <c r="H22" s="131"/>
      <c r="I22" s="131"/>
    </row>
    <row r="23" s="119" customFormat="true" ht="50" customHeight="true" spans="1:9">
      <c r="A23" s="137" t="s">
        <v>946</v>
      </c>
      <c r="B23" s="138"/>
      <c r="C23" s="138"/>
      <c r="D23" s="138"/>
      <c r="E23" s="138"/>
      <c r="F23" s="138"/>
      <c r="G23" s="138"/>
      <c r="H23" s="138"/>
      <c r="I23" s="138"/>
    </row>
  </sheetData>
  <mergeCells count="8">
    <mergeCell ref="A2:I2"/>
    <mergeCell ref="H3:I3"/>
    <mergeCell ref="A23:I23"/>
    <mergeCell ref="A4:A5"/>
    <mergeCell ref="B4:B5"/>
    <mergeCell ref="G4:G5"/>
    <mergeCell ref="H4:H5"/>
    <mergeCell ref="I4:I5"/>
  </mergeCells>
  <hyperlinks>
    <hyperlink ref="A1" location="'Sheet1'!A1" display="附表24"/>
  </hyperlinks>
  <printOptions horizontalCentered="true"/>
  <pageMargins left="0.700694444444445" right="0.472222222222222" top="0.708333333333333" bottom="0.511805555555556" header="0.298611111111111" footer="0.393055555555556"/>
  <pageSetup paperSize="9" scale="97" firstPageNumber="14" orientation="landscape" useFirstPageNumber="true" horizontalDpi="600"/>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4"/>
  <sheetViews>
    <sheetView workbookViewId="0">
      <selection activeCell="A1" sqref="A1"/>
    </sheetView>
  </sheetViews>
  <sheetFormatPr defaultColWidth="9" defaultRowHeight="13.5"/>
  <cols>
    <col min="1" max="1" width="26.125" customWidth="true"/>
  </cols>
  <sheetData>
    <row r="1" spans="1:1">
      <c r="A1" s="121" t="s">
        <v>947</v>
      </c>
    </row>
    <row r="2" s="119" customFormat="true" ht="26.25" spans="1:9">
      <c r="A2" s="122" t="s">
        <v>27</v>
      </c>
      <c r="B2" s="122"/>
      <c r="C2" s="122"/>
      <c r="D2" s="122"/>
      <c r="E2" s="122"/>
      <c r="F2" s="122"/>
      <c r="G2" s="122"/>
      <c r="H2" s="122"/>
      <c r="I2" s="122"/>
    </row>
    <row r="3" s="120" customFormat="true" ht="18" customHeight="true" spans="1:9">
      <c r="A3" s="99" t="s">
        <v>34</v>
      </c>
      <c r="B3" s="123"/>
      <c r="C3" s="124"/>
      <c r="D3" s="124"/>
      <c r="E3" s="124"/>
      <c r="F3" s="124"/>
      <c r="G3" s="124"/>
      <c r="H3" s="132" t="s">
        <v>35</v>
      </c>
      <c r="I3" s="132"/>
    </row>
    <row r="4" s="119" customFormat="true" ht="39" customHeight="true" spans="1:10">
      <c r="A4" s="125" t="s">
        <v>154</v>
      </c>
      <c r="B4" s="126" t="s">
        <v>155</v>
      </c>
      <c r="C4" s="127" t="s">
        <v>939</v>
      </c>
      <c r="D4" s="128" t="s">
        <v>940</v>
      </c>
      <c r="E4" s="128" t="s">
        <v>941</v>
      </c>
      <c r="F4" s="128" t="s">
        <v>942</v>
      </c>
      <c r="G4" s="133" t="s">
        <v>160</v>
      </c>
      <c r="H4" s="133" t="s">
        <v>161</v>
      </c>
      <c r="I4" s="133" t="s">
        <v>162</v>
      </c>
      <c r="J4" s="134"/>
    </row>
    <row r="5" s="119" customFormat="true" ht="42" customHeight="true" spans="1:10">
      <c r="A5" s="125"/>
      <c r="B5" s="126"/>
      <c r="C5" s="127" t="s">
        <v>943</v>
      </c>
      <c r="D5" s="128" t="s">
        <v>943</v>
      </c>
      <c r="E5" s="128" t="s">
        <v>944</v>
      </c>
      <c r="F5" s="128" t="s">
        <v>945</v>
      </c>
      <c r="G5" s="126"/>
      <c r="H5" s="126"/>
      <c r="I5" s="126"/>
      <c r="J5" s="134"/>
    </row>
    <row r="6" s="119" customFormat="true" ht="22" customHeight="true" spans="1:9">
      <c r="A6" s="129" t="s">
        <v>948</v>
      </c>
      <c r="B6" s="130">
        <f t="shared" ref="B6:B14" si="0">SUM(D6:F6)</f>
        <v>30479.47</v>
      </c>
      <c r="C6" s="130"/>
      <c r="D6" s="131">
        <v>8730</v>
      </c>
      <c r="E6" s="131">
        <f>SUM(E7:E14)</f>
        <v>21749.47</v>
      </c>
      <c r="F6" s="131"/>
      <c r="G6" s="131"/>
      <c r="H6" s="131"/>
      <c r="I6" s="131"/>
    </row>
    <row r="7" s="119" customFormat="true" ht="22" customHeight="true" spans="1:9">
      <c r="A7" s="129" t="s">
        <v>164</v>
      </c>
      <c r="B7" s="130">
        <f t="shared" si="0"/>
        <v>13857.78</v>
      </c>
      <c r="C7" s="130"/>
      <c r="D7" s="131">
        <v>4066.73</v>
      </c>
      <c r="E7" s="131">
        <v>9791.05</v>
      </c>
      <c r="F7" s="131"/>
      <c r="G7" s="131"/>
      <c r="H7" s="131"/>
      <c r="I7" s="131"/>
    </row>
    <row r="8" s="119" customFormat="true" ht="22" customHeight="true" spans="1:9">
      <c r="A8" s="129" t="s">
        <v>165</v>
      </c>
      <c r="B8" s="130">
        <f t="shared" si="0"/>
        <v>72.05</v>
      </c>
      <c r="C8" s="130"/>
      <c r="D8" s="131">
        <v>60</v>
      </c>
      <c r="E8" s="131">
        <v>12.05</v>
      </c>
      <c r="F8" s="131"/>
      <c r="G8" s="131"/>
      <c r="H8" s="131"/>
      <c r="I8" s="131"/>
    </row>
    <row r="9" s="119" customFormat="true" ht="22" customHeight="true" spans="1:9">
      <c r="A9" s="129" t="s">
        <v>166</v>
      </c>
      <c r="B9" s="130">
        <f t="shared" si="0"/>
        <v>15995.63</v>
      </c>
      <c r="C9" s="130"/>
      <c r="D9" s="131">
        <v>4595.63</v>
      </c>
      <c r="E9" s="131">
        <v>11400</v>
      </c>
      <c r="F9" s="131"/>
      <c r="G9" s="131"/>
      <c r="H9" s="131"/>
      <c r="I9" s="131"/>
    </row>
    <row r="10" s="119" customFormat="true" ht="22" customHeight="true" spans="1:9">
      <c r="A10" s="129" t="s">
        <v>167</v>
      </c>
      <c r="B10" s="130">
        <f t="shared" si="0"/>
        <v>0</v>
      </c>
      <c r="C10" s="130"/>
      <c r="D10" s="131"/>
      <c r="E10" s="131"/>
      <c r="F10" s="131"/>
      <c r="G10" s="131"/>
      <c r="H10" s="131"/>
      <c r="I10" s="131"/>
    </row>
    <row r="11" s="119" customFormat="true" ht="22" customHeight="true" spans="1:9">
      <c r="A11" s="129" t="s">
        <v>168</v>
      </c>
      <c r="B11" s="130">
        <f t="shared" si="0"/>
        <v>5</v>
      </c>
      <c r="C11" s="130"/>
      <c r="D11" s="131">
        <v>5</v>
      </c>
      <c r="E11" s="131"/>
      <c r="F11" s="131"/>
      <c r="G11" s="131"/>
      <c r="H11" s="131"/>
      <c r="I11" s="131"/>
    </row>
    <row r="12" s="119" customFormat="true" ht="22" customHeight="true" spans="1:9">
      <c r="A12" s="129" t="s">
        <v>169</v>
      </c>
      <c r="B12" s="130">
        <f t="shared" si="0"/>
        <v>548.37</v>
      </c>
      <c r="C12" s="130"/>
      <c r="D12" s="131">
        <v>2</v>
      </c>
      <c r="E12" s="131">
        <v>546.37</v>
      </c>
      <c r="F12" s="131"/>
      <c r="G12" s="131"/>
      <c r="H12" s="131"/>
      <c r="I12" s="131"/>
    </row>
    <row r="13" s="119" customFormat="true" ht="22" customHeight="true" spans="1:9">
      <c r="A13" s="129" t="s">
        <v>170</v>
      </c>
      <c r="B13" s="130">
        <f t="shared" si="0"/>
        <v>0</v>
      </c>
      <c r="C13" s="130"/>
      <c r="D13" s="131"/>
      <c r="E13" s="131"/>
      <c r="F13" s="131"/>
      <c r="G13" s="131"/>
      <c r="H13" s="131"/>
      <c r="I13" s="131"/>
    </row>
    <row r="14" s="119" customFormat="true" ht="22" customHeight="true" spans="1:9">
      <c r="A14" s="129" t="s">
        <v>171</v>
      </c>
      <c r="B14" s="130">
        <f t="shared" si="0"/>
        <v>0</v>
      </c>
      <c r="C14" s="130"/>
      <c r="D14" s="131"/>
      <c r="E14" s="131"/>
      <c r="F14" s="131"/>
      <c r="G14" s="131"/>
      <c r="H14" s="131"/>
      <c r="I14" s="131"/>
    </row>
  </sheetData>
  <mergeCells count="7">
    <mergeCell ref="A2:I2"/>
    <mergeCell ref="H3:I3"/>
    <mergeCell ref="A4:A5"/>
    <mergeCell ref="B4:B5"/>
    <mergeCell ref="G4:G5"/>
    <mergeCell ref="H4:H5"/>
    <mergeCell ref="I4:I5"/>
  </mergeCells>
  <hyperlinks>
    <hyperlink ref="A1" location="'Sheet1'!A1" display="附表25"/>
  </hyperlinks>
  <pageMargins left="0.75" right="0.75" top="1" bottom="1" header="0.5" footer="0.5"/>
  <pageSetup paperSize="9" orientation="landscape"/>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
  <sheetViews>
    <sheetView workbookViewId="0">
      <selection activeCell="A1" sqref="A1"/>
    </sheetView>
  </sheetViews>
  <sheetFormatPr defaultColWidth="9" defaultRowHeight="13.5"/>
  <cols>
    <col min="1" max="1" width="33.875" customWidth="true"/>
  </cols>
  <sheetData>
    <row r="1" spans="1:1">
      <c r="A1" s="121" t="s">
        <v>949</v>
      </c>
    </row>
    <row r="2" s="119" customFormat="true" ht="26.25" spans="1:9">
      <c r="A2" s="122" t="s">
        <v>28</v>
      </c>
      <c r="B2" s="122"/>
      <c r="C2" s="122"/>
      <c r="D2" s="122"/>
      <c r="E2" s="122"/>
      <c r="F2" s="122"/>
      <c r="G2" s="122"/>
      <c r="H2" s="122"/>
      <c r="I2" s="122"/>
    </row>
    <row r="3" s="120" customFormat="true" ht="18" customHeight="true" spans="1:9">
      <c r="A3" s="99" t="s">
        <v>34</v>
      </c>
      <c r="B3" s="123"/>
      <c r="C3" s="124"/>
      <c r="D3" s="124"/>
      <c r="E3" s="124"/>
      <c r="F3" s="124"/>
      <c r="G3" s="124"/>
      <c r="H3" s="132" t="s">
        <v>35</v>
      </c>
      <c r="I3" s="132"/>
    </row>
    <row r="4" s="119" customFormat="true" ht="18" customHeight="true" spans="1:10">
      <c r="A4" s="125" t="s">
        <v>154</v>
      </c>
      <c r="B4" s="126" t="s">
        <v>155</v>
      </c>
      <c r="C4" s="127" t="s">
        <v>939</v>
      </c>
      <c r="D4" s="128" t="s">
        <v>940</v>
      </c>
      <c r="E4" s="128" t="s">
        <v>941</v>
      </c>
      <c r="F4" s="128" t="s">
        <v>942</v>
      </c>
      <c r="G4" s="133" t="s">
        <v>160</v>
      </c>
      <c r="H4" s="133" t="s">
        <v>161</v>
      </c>
      <c r="I4" s="133" t="s">
        <v>162</v>
      </c>
      <c r="J4" s="134"/>
    </row>
    <row r="5" s="119" customFormat="true" ht="47" customHeight="true" spans="1:10">
      <c r="A5" s="125"/>
      <c r="B5" s="126"/>
      <c r="C5" s="127" t="s">
        <v>943</v>
      </c>
      <c r="D5" s="128" t="s">
        <v>943</v>
      </c>
      <c r="E5" s="128" t="s">
        <v>944</v>
      </c>
      <c r="F5" s="128" t="s">
        <v>945</v>
      </c>
      <c r="G5" s="126"/>
      <c r="H5" s="126"/>
      <c r="I5" s="126"/>
      <c r="J5" s="134"/>
    </row>
    <row r="6" s="119" customFormat="true" ht="22" customHeight="true" spans="1:9">
      <c r="A6" s="129" t="s">
        <v>950</v>
      </c>
      <c r="B6" s="130">
        <f t="shared" ref="B6:B11" si="0">SUM(D6:F6)</f>
        <v>26429.41</v>
      </c>
      <c r="C6" s="130"/>
      <c r="D6" s="131">
        <f>SUM(D7:D11)</f>
        <v>4679.94</v>
      </c>
      <c r="E6" s="131">
        <f>SUM(E7:E11)</f>
        <v>21749.47</v>
      </c>
      <c r="F6" s="131"/>
      <c r="G6" s="131"/>
      <c r="H6" s="131"/>
      <c r="I6" s="131"/>
    </row>
    <row r="7" s="119" customFormat="true" ht="22" customHeight="true" spans="1:9">
      <c r="A7" s="129" t="s">
        <v>173</v>
      </c>
      <c r="B7" s="130">
        <f t="shared" si="0"/>
        <v>25876.78</v>
      </c>
      <c r="C7" s="130"/>
      <c r="D7" s="131">
        <v>4672.94</v>
      </c>
      <c r="E7" s="131">
        <v>21203.84</v>
      </c>
      <c r="F7" s="131"/>
      <c r="G7" s="131"/>
      <c r="H7" s="131"/>
      <c r="I7" s="131"/>
    </row>
    <row r="8" s="119" customFormat="true" ht="22" customHeight="true" spans="1:9">
      <c r="A8" s="129" t="s">
        <v>174</v>
      </c>
      <c r="B8" s="130">
        <f t="shared" si="0"/>
        <v>187.48</v>
      </c>
      <c r="C8" s="130"/>
      <c r="D8" s="131"/>
      <c r="E8" s="131">
        <v>187.48</v>
      </c>
      <c r="F8" s="131"/>
      <c r="G8" s="131"/>
      <c r="H8" s="131"/>
      <c r="I8" s="131"/>
    </row>
    <row r="9" s="119" customFormat="true" ht="22" customHeight="true" spans="1:9">
      <c r="A9" s="129" t="s">
        <v>175</v>
      </c>
      <c r="B9" s="130">
        <f t="shared" si="0"/>
        <v>365.15</v>
      </c>
      <c r="C9" s="130"/>
      <c r="D9" s="131">
        <v>7</v>
      </c>
      <c r="E9" s="131">
        <v>358.15</v>
      </c>
      <c r="F9" s="131"/>
      <c r="G9" s="131"/>
      <c r="H9" s="131"/>
      <c r="I9" s="131"/>
    </row>
    <row r="10" s="119" customFormat="true" ht="22" customHeight="true" spans="1:9">
      <c r="A10" s="129" t="s">
        <v>176</v>
      </c>
      <c r="B10" s="130">
        <f t="shared" si="0"/>
        <v>0</v>
      </c>
      <c r="C10" s="130"/>
      <c r="D10" s="131"/>
      <c r="E10" s="131"/>
      <c r="F10" s="131"/>
      <c r="G10" s="131"/>
      <c r="H10" s="131"/>
      <c r="I10" s="131"/>
    </row>
    <row r="11" s="119" customFormat="true" ht="22" customHeight="true" spans="1:9">
      <c r="A11" s="129" t="s">
        <v>177</v>
      </c>
      <c r="B11" s="130">
        <f t="shared" si="0"/>
        <v>0</v>
      </c>
      <c r="C11" s="130"/>
      <c r="D11" s="131"/>
      <c r="E11" s="131"/>
      <c r="F11" s="131"/>
      <c r="G11" s="131"/>
      <c r="H11" s="131"/>
      <c r="I11" s="131"/>
    </row>
  </sheetData>
  <mergeCells count="7">
    <mergeCell ref="A2:I2"/>
    <mergeCell ref="H3:I3"/>
    <mergeCell ref="A4:A5"/>
    <mergeCell ref="B4:B5"/>
    <mergeCell ref="G4:G5"/>
    <mergeCell ref="H4:H5"/>
    <mergeCell ref="I4:I5"/>
  </mergeCells>
  <hyperlinks>
    <hyperlink ref="A1" location="'Sheet1'!A1" display="附表26"/>
  </hyperlinks>
  <pageMargins left="0.75" right="0.75" top="1" bottom="1" header="0.5" footer="0.5"/>
  <pageSetup paperSize="9" orientation="landscape"/>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2"/>
  <sheetViews>
    <sheetView workbookViewId="0">
      <selection activeCell="A1" sqref="A1"/>
    </sheetView>
  </sheetViews>
  <sheetFormatPr defaultColWidth="9" defaultRowHeight="13.5" outlineLevelCol="7"/>
  <cols>
    <col min="1" max="1" width="9.25" customWidth="true"/>
    <col min="2" max="2" width="5.875" customWidth="true"/>
    <col min="3" max="3" width="8" customWidth="true"/>
    <col min="4" max="4" width="31.625" customWidth="true"/>
    <col min="6" max="6" width="10" style="97" customWidth="true"/>
  </cols>
  <sheetData>
    <row r="1" spans="1:1">
      <c r="A1" t="s">
        <v>951</v>
      </c>
    </row>
    <row r="2" ht="26.25" spans="1:8">
      <c r="A2" s="98" t="s">
        <v>29</v>
      </c>
      <c r="B2" s="98"/>
      <c r="C2" s="98"/>
      <c r="D2" s="98"/>
      <c r="E2" s="98"/>
      <c r="F2" s="98"/>
      <c r="G2" s="110"/>
      <c r="H2" s="110"/>
    </row>
    <row r="3" s="96" customFormat="true" spans="1:8">
      <c r="A3" s="99" t="s">
        <v>34</v>
      </c>
      <c r="B3" s="100"/>
      <c r="C3" s="100"/>
      <c r="D3" s="101"/>
      <c r="E3" s="101"/>
      <c r="F3" s="111" t="s">
        <v>219</v>
      </c>
      <c r="G3" s="101"/>
      <c r="H3" s="111"/>
    </row>
    <row r="4" s="96" customFormat="true" spans="1:6">
      <c r="A4" s="102" t="s">
        <v>952</v>
      </c>
      <c r="B4" s="102"/>
      <c r="C4" s="102"/>
      <c r="D4" s="103" t="s">
        <v>953</v>
      </c>
      <c r="E4" s="103" t="s">
        <v>954</v>
      </c>
      <c r="F4" s="112" t="s">
        <v>283</v>
      </c>
    </row>
    <row r="5" s="96" customFormat="true" spans="1:6">
      <c r="A5" s="104" t="s">
        <v>955</v>
      </c>
      <c r="B5" s="104" t="s">
        <v>956</v>
      </c>
      <c r="C5" s="104" t="s">
        <v>957</v>
      </c>
      <c r="D5" s="105"/>
      <c r="E5" s="105"/>
      <c r="F5" s="112"/>
    </row>
    <row r="6" s="96" customFormat="true" spans="1:6">
      <c r="A6" s="104"/>
      <c r="B6" s="104"/>
      <c r="C6" s="104"/>
      <c r="D6" s="106"/>
      <c r="E6" s="106"/>
      <c r="F6" s="112"/>
    </row>
    <row r="7" s="96" customFormat="true" spans="1:6">
      <c r="A7" s="107">
        <v>201</v>
      </c>
      <c r="B7" s="108" t="s">
        <v>958</v>
      </c>
      <c r="C7" s="108" t="s">
        <v>959</v>
      </c>
      <c r="D7" s="109" t="s">
        <v>294</v>
      </c>
      <c r="E7" s="113" t="s">
        <v>960</v>
      </c>
      <c r="F7" s="114">
        <v>50</v>
      </c>
    </row>
    <row r="8" s="96" customFormat="true" spans="1:6">
      <c r="A8" s="107">
        <v>201</v>
      </c>
      <c r="B8" s="108" t="s">
        <v>961</v>
      </c>
      <c r="C8" s="108" t="s">
        <v>962</v>
      </c>
      <c r="D8" s="109" t="s">
        <v>297</v>
      </c>
      <c r="E8" s="113" t="s">
        <v>960</v>
      </c>
      <c r="F8" s="114">
        <v>600</v>
      </c>
    </row>
    <row r="9" s="96" customFormat="true" spans="1:6">
      <c r="A9" s="107">
        <v>201</v>
      </c>
      <c r="B9" s="108" t="s">
        <v>963</v>
      </c>
      <c r="C9" s="108" t="s">
        <v>964</v>
      </c>
      <c r="D9" s="109" t="s">
        <v>332</v>
      </c>
      <c r="E9" s="113" t="s">
        <v>960</v>
      </c>
      <c r="F9" s="114">
        <v>100</v>
      </c>
    </row>
    <row r="10" s="96" customFormat="true" spans="1:6">
      <c r="A10" s="107">
        <v>201</v>
      </c>
      <c r="B10" s="108" t="s">
        <v>965</v>
      </c>
      <c r="C10" s="108" t="s">
        <v>959</v>
      </c>
      <c r="D10" s="109" t="s">
        <v>966</v>
      </c>
      <c r="E10" s="113" t="s">
        <v>960</v>
      </c>
      <c r="F10" s="114">
        <v>200</v>
      </c>
    </row>
    <row r="11" s="96" customFormat="true" spans="1:6">
      <c r="A11" s="107">
        <v>201</v>
      </c>
      <c r="B11" s="108" t="s">
        <v>967</v>
      </c>
      <c r="C11" s="108" t="s">
        <v>962</v>
      </c>
      <c r="D11" s="109" t="s">
        <v>320</v>
      </c>
      <c r="E11" s="113" t="s">
        <v>960</v>
      </c>
      <c r="F11" s="114">
        <v>100</v>
      </c>
    </row>
    <row r="12" s="96" customFormat="true" spans="1:6">
      <c r="A12" s="107">
        <v>201</v>
      </c>
      <c r="B12" s="108" t="s">
        <v>968</v>
      </c>
      <c r="C12" s="108" t="s">
        <v>961</v>
      </c>
      <c r="D12" s="109" t="s">
        <v>969</v>
      </c>
      <c r="E12" s="113" t="s">
        <v>960</v>
      </c>
      <c r="F12" s="114">
        <v>100</v>
      </c>
    </row>
    <row r="13" s="96" customFormat="true" spans="1:6">
      <c r="A13" s="107">
        <v>201</v>
      </c>
      <c r="B13" s="108" t="s">
        <v>968</v>
      </c>
      <c r="C13" s="108" t="s">
        <v>962</v>
      </c>
      <c r="D13" s="109" t="s">
        <v>324</v>
      </c>
      <c r="E13" s="113" t="s">
        <v>960</v>
      </c>
      <c r="F13" s="114">
        <v>200</v>
      </c>
    </row>
    <row r="14" s="96" customFormat="true" spans="1:6">
      <c r="A14" s="107">
        <v>201</v>
      </c>
      <c r="B14" s="108" t="s">
        <v>962</v>
      </c>
      <c r="C14" s="108" t="s">
        <v>962</v>
      </c>
      <c r="D14" s="109" t="s">
        <v>325</v>
      </c>
      <c r="E14" s="113" t="s">
        <v>960</v>
      </c>
      <c r="F14" s="114">
        <v>50</v>
      </c>
    </row>
    <row r="15" s="96" customFormat="true" spans="1:6">
      <c r="A15" s="107">
        <v>203</v>
      </c>
      <c r="B15" s="108" t="s">
        <v>963</v>
      </c>
      <c r="C15" s="108" t="s">
        <v>958</v>
      </c>
      <c r="D15" s="109" t="s">
        <v>970</v>
      </c>
      <c r="E15" s="113" t="s">
        <v>960</v>
      </c>
      <c r="F15" s="114">
        <v>200</v>
      </c>
    </row>
    <row r="16" s="96" customFormat="true" spans="1:6">
      <c r="A16" s="107">
        <v>204</v>
      </c>
      <c r="B16" s="108" t="s">
        <v>964</v>
      </c>
      <c r="C16" s="108" t="s">
        <v>964</v>
      </c>
      <c r="D16" s="109" t="s">
        <v>332</v>
      </c>
      <c r="E16" s="113" t="s">
        <v>960</v>
      </c>
      <c r="F16" s="114">
        <v>100</v>
      </c>
    </row>
    <row r="17" s="96" customFormat="true" spans="1:6">
      <c r="A17" s="107">
        <v>204</v>
      </c>
      <c r="B17" s="108" t="s">
        <v>964</v>
      </c>
      <c r="C17" s="108" t="s">
        <v>962</v>
      </c>
      <c r="D17" s="109" t="s">
        <v>334</v>
      </c>
      <c r="E17" s="113" t="s">
        <v>960</v>
      </c>
      <c r="F17" s="114">
        <v>50</v>
      </c>
    </row>
    <row r="18" s="96" customFormat="true" spans="1:6">
      <c r="A18" s="107">
        <v>205</v>
      </c>
      <c r="B18" s="108" t="s">
        <v>964</v>
      </c>
      <c r="C18" s="108" t="s">
        <v>964</v>
      </c>
      <c r="D18" s="109" t="s">
        <v>341</v>
      </c>
      <c r="E18" s="113" t="s">
        <v>960</v>
      </c>
      <c r="F18" s="114">
        <v>300</v>
      </c>
    </row>
    <row r="19" s="96" customFormat="true" spans="1:6">
      <c r="A19" s="107">
        <v>205</v>
      </c>
      <c r="B19" s="108" t="s">
        <v>964</v>
      </c>
      <c r="C19" s="108" t="s">
        <v>958</v>
      </c>
      <c r="D19" s="109" t="s">
        <v>342</v>
      </c>
      <c r="E19" s="113" t="s">
        <v>960</v>
      </c>
      <c r="F19" s="114">
        <v>200</v>
      </c>
    </row>
    <row r="20" s="96" customFormat="true" spans="1:6">
      <c r="A20" s="107">
        <v>205</v>
      </c>
      <c r="B20" s="108" t="s">
        <v>964</v>
      </c>
      <c r="C20" s="108" t="s">
        <v>962</v>
      </c>
      <c r="D20" s="109" t="s">
        <v>971</v>
      </c>
      <c r="E20" s="113" t="s">
        <v>960</v>
      </c>
      <c r="F20" s="114">
        <v>500</v>
      </c>
    </row>
    <row r="21" s="96" customFormat="true" spans="1:6">
      <c r="A21" s="107">
        <v>205</v>
      </c>
      <c r="B21" s="108" t="s">
        <v>972</v>
      </c>
      <c r="C21" s="108" t="s">
        <v>962</v>
      </c>
      <c r="D21" s="109" t="s">
        <v>351</v>
      </c>
      <c r="E21" s="113" t="s">
        <v>960</v>
      </c>
      <c r="F21" s="114">
        <v>400</v>
      </c>
    </row>
    <row r="22" s="96" customFormat="true" spans="1:6">
      <c r="A22" s="107">
        <v>206</v>
      </c>
      <c r="B22" s="108" t="s">
        <v>961</v>
      </c>
      <c r="C22" s="108" t="s">
        <v>961</v>
      </c>
      <c r="D22" s="109" t="s">
        <v>973</v>
      </c>
      <c r="E22" s="113" t="s">
        <v>960</v>
      </c>
      <c r="F22" s="114">
        <v>1000</v>
      </c>
    </row>
    <row r="23" s="96" customFormat="true" spans="1:6">
      <c r="A23" s="107">
        <v>206</v>
      </c>
      <c r="B23" s="108" t="s">
        <v>961</v>
      </c>
      <c r="C23" s="108" t="s">
        <v>962</v>
      </c>
      <c r="D23" s="109" t="s">
        <v>974</v>
      </c>
      <c r="E23" s="113" t="s">
        <v>960</v>
      </c>
      <c r="F23" s="114">
        <v>500</v>
      </c>
    </row>
    <row r="24" s="96" customFormat="true" spans="1:6">
      <c r="A24" s="107">
        <v>206</v>
      </c>
      <c r="B24" s="108" t="s">
        <v>975</v>
      </c>
      <c r="C24" s="108" t="s">
        <v>962</v>
      </c>
      <c r="D24" s="109" t="s">
        <v>976</v>
      </c>
      <c r="E24" s="113" t="s">
        <v>960</v>
      </c>
      <c r="F24" s="114">
        <v>111</v>
      </c>
    </row>
    <row r="25" s="96" customFormat="true" spans="1:6">
      <c r="A25" s="107">
        <v>206</v>
      </c>
      <c r="B25" s="108" t="s">
        <v>962</v>
      </c>
      <c r="C25" s="108" t="s">
        <v>977</v>
      </c>
      <c r="D25" s="109" t="s">
        <v>978</v>
      </c>
      <c r="E25" s="113" t="s">
        <v>960</v>
      </c>
      <c r="F25" s="114">
        <v>200</v>
      </c>
    </row>
    <row r="26" s="96" customFormat="true" spans="1:6">
      <c r="A26" s="107">
        <v>206</v>
      </c>
      <c r="B26" s="108" t="s">
        <v>962</v>
      </c>
      <c r="C26" s="108" t="s">
        <v>962</v>
      </c>
      <c r="D26" s="109" t="s">
        <v>361</v>
      </c>
      <c r="E26" s="113" t="s">
        <v>960</v>
      </c>
      <c r="F26" s="114">
        <v>400</v>
      </c>
    </row>
    <row r="27" s="96" customFormat="true" spans="1:6">
      <c r="A27" s="107">
        <v>207</v>
      </c>
      <c r="B27" s="108" t="s">
        <v>977</v>
      </c>
      <c r="C27" s="108" t="s">
        <v>962</v>
      </c>
      <c r="D27" s="109" t="s">
        <v>372</v>
      </c>
      <c r="E27" s="113" t="s">
        <v>960</v>
      </c>
      <c r="F27" s="114">
        <v>100</v>
      </c>
    </row>
    <row r="28" s="96" customFormat="true" spans="1:6">
      <c r="A28" s="107">
        <v>207</v>
      </c>
      <c r="B28" s="108" t="s">
        <v>962</v>
      </c>
      <c r="C28" s="108" t="s">
        <v>962</v>
      </c>
      <c r="D28" s="109" t="s">
        <v>380</v>
      </c>
      <c r="E28" s="113" t="s">
        <v>960</v>
      </c>
      <c r="F28" s="114">
        <v>200</v>
      </c>
    </row>
    <row r="29" s="96" customFormat="true" spans="1:6">
      <c r="A29" s="107">
        <v>208</v>
      </c>
      <c r="B29" s="108" t="s">
        <v>979</v>
      </c>
      <c r="C29" s="108" t="s">
        <v>962</v>
      </c>
      <c r="D29" s="109" t="s">
        <v>980</v>
      </c>
      <c r="E29" s="113" t="s">
        <v>960</v>
      </c>
      <c r="F29" s="114">
        <v>300</v>
      </c>
    </row>
    <row r="30" s="96" customFormat="true" spans="1:6">
      <c r="A30" s="107">
        <v>208</v>
      </c>
      <c r="B30" s="108" t="s">
        <v>959</v>
      </c>
      <c r="C30" s="108" t="s">
        <v>962</v>
      </c>
      <c r="D30" s="109" t="s">
        <v>391</v>
      </c>
      <c r="E30" s="113" t="s">
        <v>960</v>
      </c>
      <c r="F30" s="114">
        <v>500</v>
      </c>
    </row>
    <row r="31" s="96" customFormat="true" spans="1:6">
      <c r="A31" s="107">
        <v>208</v>
      </c>
      <c r="B31" s="108" t="s">
        <v>972</v>
      </c>
      <c r="C31" s="108" t="s">
        <v>964</v>
      </c>
      <c r="D31" s="109" t="s">
        <v>981</v>
      </c>
      <c r="E31" s="113" t="s">
        <v>960</v>
      </c>
      <c r="F31" s="114">
        <v>240</v>
      </c>
    </row>
    <row r="32" s="96" customFormat="true" spans="1:6">
      <c r="A32" s="107">
        <v>208</v>
      </c>
      <c r="B32" s="108" t="s">
        <v>982</v>
      </c>
      <c r="C32" s="108" t="s">
        <v>963</v>
      </c>
      <c r="D32" s="109" t="s">
        <v>983</v>
      </c>
      <c r="E32" s="113" t="s">
        <v>960</v>
      </c>
      <c r="F32" s="114">
        <v>200</v>
      </c>
    </row>
    <row r="33" s="96" customFormat="true" spans="1:6">
      <c r="A33" s="107">
        <v>208</v>
      </c>
      <c r="B33" s="108" t="s">
        <v>984</v>
      </c>
      <c r="C33" s="108" t="s">
        <v>975</v>
      </c>
      <c r="D33" s="109" t="s">
        <v>985</v>
      </c>
      <c r="E33" s="113" t="s">
        <v>960</v>
      </c>
      <c r="F33" s="114">
        <v>200</v>
      </c>
    </row>
    <row r="34" s="96" customFormat="true" spans="1:6">
      <c r="A34" s="107">
        <v>210</v>
      </c>
      <c r="B34" s="108" t="s">
        <v>964</v>
      </c>
      <c r="C34" s="108" t="s">
        <v>962</v>
      </c>
      <c r="D34" s="109" t="s">
        <v>986</v>
      </c>
      <c r="E34" s="113" t="s">
        <v>960</v>
      </c>
      <c r="F34" s="114">
        <v>300</v>
      </c>
    </row>
    <row r="35" s="96" customFormat="true" spans="1:6">
      <c r="A35" s="107">
        <v>210</v>
      </c>
      <c r="B35" s="108" t="s">
        <v>961</v>
      </c>
      <c r="C35" s="108" t="s">
        <v>972</v>
      </c>
      <c r="D35" s="109" t="s">
        <v>987</v>
      </c>
      <c r="E35" s="113" t="s">
        <v>960</v>
      </c>
      <c r="F35" s="114">
        <v>500</v>
      </c>
    </row>
    <row r="36" s="96" customFormat="true" spans="1:6">
      <c r="A36" s="107">
        <v>210</v>
      </c>
      <c r="B36" s="108" t="s">
        <v>961</v>
      </c>
      <c r="C36" s="108" t="s">
        <v>982</v>
      </c>
      <c r="D36" s="109" t="s">
        <v>988</v>
      </c>
      <c r="E36" s="113" t="s">
        <v>960</v>
      </c>
      <c r="F36" s="114">
        <v>500</v>
      </c>
    </row>
    <row r="37" s="96" customFormat="true" spans="1:6">
      <c r="A37" s="107">
        <v>210</v>
      </c>
      <c r="B37" s="108" t="s">
        <v>961</v>
      </c>
      <c r="C37" s="108" t="s">
        <v>962</v>
      </c>
      <c r="D37" s="109" t="s">
        <v>989</v>
      </c>
      <c r="E37" s="113" t="s">
        <v>960</v>
      </c>
      <c r="F37" s="114">
        <v>300</v>
      </c>
    </row>
    <row r="38" s="96" customFormat="true" spans="1:6">
      <c r="A38" s="107">
        <v>210</v>
      </c>
      <c r="B38" s="108" t="s">
        <v>979</v>
      </c>
      <c r="C38" s="108" t="s">
        <v>990</v>
      </c>
      <c r="D38" s="109" t="s">
        <v>991</v>
      </c>
      <c r="E38" s="113" t="s">
        <v>960</v>
      </c>
      <c r="F38" s="114">
        <v>900</v>
      </c>
    </row>
    <row r="39" s="96" customFormat="true" spans="1:6">
      <c r="A39" s="107">
        <v>210</v>
      </c>
      <c r="B39" s="108" t="s">
        <v>979</v>
      </c>
      <c r="C39" s="108" t="s">
        <v>962</v>
      </c>
      <c r="D39" s="109" t="s">
        <v>426</v>
      </c>
      <c r="E39" s="113" t="s">
        <v>960</v>
      </c>
      <c r="F39" s="114">
        <v>200</v>
      </c>
    </row>
    <row r="40" s="96" customFormat="true" spans="1:6">
      <c r="A40" s="107">
        <v>210</v>
      </c>
      <c r="B40" s="108" t="s">
        <v>962</v>
      </c>
      <c r="C40" s="108" t="s">
        <v>962</v>
      </c>
      <c r="D40" s="109" t="s">
        <v>435</v>
      </c>
      <c r="E40" s="113" t="s">
        <v>960</v>
      </c>
      <c r="F40" s="114">
        <v>100</v>
      </c>
    </row>
    <row r="41" s="96" customFormat="true" spans="1:6">
      <c r="A41" s="107">
        <v>211</v>
      </c>
      <c r="B41" s="108" t="s">
        <v>958</v>
      </c>
      <c r="C41" s="108" t="s">
        <v>964</v>
      </c>
      <c r="D41" s="109" t="s">
        <v>442</v>
      </c>
      <c r="E41" s="113" t="s">
        <v>960</v>
      </c>
      <c r="F41" s="114">
        <v>890</v>
      </c>
    </row>
    <row r="42" s="96" customFormat="true" spans="1:6">
      <c r="A42" s="107">
        <v>211</v>
      </c>
      <c r="B42" s="108" t="s">
        <v>958</v>
      </c>
      <c r="C42" s="108" t="s">
        <v>962</v>
      </c>
      <c r="D42" s="109" t="s">
        <v>443</v>
      </c>
      <c r="E42" s="113" t="s">
        <v>960</v>
      </c>
      <c r="F42" s="114">
        <v>100</v>
      </c>
    </row>
    <row r="43" s="96" customFormat="true" spans="1:6">
      <c r="A43" s="107">
        <v>211</v>
      </c>
      <c r="B43" s="108" t="s">
        <v>961</v>
      </c>
      <c r="C43" s="108" t="s">
        <v>964</v>
      </c>
      <c r="D43" s="109" t="s">
        <v>992</v>
      </c>
      <c r="E43" s="113" t="s">
        <v>960</v>
      </c>
      <c r="F43" s="114">
        <v>300</v>
      </c>
    </row>
    <row r="44" s="96" customFormat="true" spans="1:6">
      <c r="A44" s="107">
        <v>212</v>
      </c>
      <c r="B44" s="108" t="s">
        <v>977</v>
      </c>
      <c r="C44" s="108" t="s">
        <v>962</v>
      </c>
      <c r="D44" s="109" t="s">
        <v>993</v>
      </c>
      <c r="E44" s="113" t="s">
        <v>960</v>
      </c>
      <c r="F44" s="114">
        <v>200</v>
      </c>
    </row>
    <row r="45" s="96" customFormat="true" spans="1:6">
      <c r="A45" s="107">
        <v>213</v>
      </c>
      <c r="B45" s="108" t="s">
        <v>977</v>
      </c>
      <c r="C45" s="108" t="s">
        <v>959</v>
      </c>
      <c r="D45" s="109" t="s">
        <v>461</v>
      </c>
      <c r="E45" s="113" t="s">
        <v>960</v>
      </c>
      <c r="F45" s="114">
        <v>100</v>
      </c>
    </row>
    <row r="46" s="96" customFormat="true" spans="1:6">
      <c r="A46" s="107">
        <v>213</v>
      </c>
      <c r="B46" s="108" t="s">
        <v>977</v>
      </c>
      <c r="C46" s="108" t="s">
        <v>972</v>
      </c>
      <c r="D46" s="109" t="s">
        <v>462</v>
      </c>
      <c r="E46" s="113" t="s">
        <v>960</v>
      </c>
      <c r="F46" s="114">
        <v>167</v>
      </c>
    </row>
    <row r="47" s="96" customFormat="true" spans="1:6">
      <c r="A47" s="107">
        <v>213</v>
      </c>
      <c r="B47" s="108" t="s">
        <v>977</v>
      </c>
      <c r="C47" s="108" t="s">
        <v>994</v>
      </c>
      <c r="D47" s="109" t="s">
        <v>463</v>
      </c>
      <c r="E47" s="113" t="s">
        <v>960</v>
      </c>
      <c r="F47" s="114">
        <v>150</v>
      </c>
    </row>
    <row r="48" s="96" customFormat="true" spans="1:6">
      <c r="A48" s="107">
        <v>213</v>
      </c>
      <c r="B48" s="108" t="s">
        <v>977</v>
      </c>
      <c r="C48" s="108" t="s">
        <v>995</v>
      </c>
      <c r="D48" s="109" t="s">
        <v>465</v>
      </c>
      <c r="E48" s="113" t="s">
        <v>960</v>
      </c>
      <c r="F48" s="114">
        <v>200</v>
      </c>
    </row>
    <row r="49" s="96" customFormat="true" spans="1:6">
      <c r="A49" s="107">
        <v>213</v>
      </c>
      <c r="B49" s="108" t="s">
        <v>977</v>
      </c>
      <c r="C49" s="108" t="s">
        <v>996</v>
      </c>
      <c r="D49" s="109" t="s">
        <v>467</v>
      </c>
      <c r="E49" s="113" t="s">
        <v>960</v>
      </c>
      <c r="F49" s="114">
        <v>800</v>
      </c>
    </row>
    <row r="50" s="96" customFormat="true" spans="1:6">
      <c r="A50" s="107">
        <v>213</v>
      </c>
      <c r="B50" s="108" t="s">
        <v>977</v>
      </c>
      <c r="C50" s="108" t="s">
        <v>997</v>
      </c>
      <c r="D50" s="109" t="s">
        <v>469</v>
      </c>
      <c r="E50" s="113" t="s">
        <v>960</v>
      </c>
      <c r="F50" s="114">
        <v>2635</v>
      </c>
    </row>
    <row r="51" s="96" customFormat="true" spans="1:6">
      <c r="A51" s="107">
        <v>213</v>
      </c>
      <c r="B51" s="108" t="s">
        <v>977</v>
      </c>
      <c r="C51" s="108" t="s">
        <v>962</v>
      </c>
      <c r="D51" s="109" t="s">
        <v>470</v>
      </c>
      <c r="E51" s="113" t="s">
        <v>960</v>
      </c>
      <c r="F51" s="114">
        <v>1000</v>
      </c>
    </row>
    <row r="52" s="96" customFormat="true" spans="1:6">
      <c r="A52" s="107">
        <v>213</v>
      </c>
      <c r="B52" s="108" t="s">
        <v>964</v>
      </c>
      <c r="C52" s="108" t="s">
        <v>972</v>
      </c>
      <c r="D52" s="109" t="s">
        <v>473</v>
      </c>
      <c r="E52" s="113" t="s">
        <v>960</v>
      </c>
      <c r="F52" s="114">
        <v>100</v>
      </c>
    </row>
    <row r="53" s="96" customFormat="true" spans="1:6">
      <c r="A53" s="107">
        <v>213</v>
      </c>
      <c r="B53" s="108" t="s">
        <v>964</v>
      </c>
      <c r="C53" s="108" t="s">
        <v>962</v>
      </c>
      <c r="D53" s="109" t="s">
        <v>477</v>
      </c>
      <c r="E53" s="113" t="s">
        <v>960</v>
      </c>
      <c r="F53" s="114">
        <v>200</v>
      </c>
    </row>
    <row r="54" s="96" customFormat="true" spans="1:6">
      <c r="A54" s="107">
        <v>213</v>
      </c>
      <c r="B54" s="108" t="s">
        <v>958</v>
      </c>
      <c r="C54" s="108" t="s">
        <v>975</v>
      </c>
      <c r="D54" s="109" t="s">
        <v>479</v>
      </c>
      <c r="E54" s="113" t="s">
        <v>960</v>
      </c>
      <c r="F54" s="114">
        <v>2254</v>
      </c>
    </row>
    <row r="55" s="96" customFormat="true" spans="1:6">
      <c r="A55" s="107">
        <v>213</v>
      </c>
      <c r="B55" s="108" t="s">
        <v>958</v>
      </c>
      <c r="C55" s="108" t="s">
        <v>963</v>
      </c>
      <c r="D55" s="109" t="s">
        <v>480</v>
      </c>
      <c r="E55" s="113" t="s">
        <v>960</v>
      </c>
      <c r="F55" s="114">
        <v>315</v>
      </c>
    </row>
    <row r="56" s="96" customFormat="true" spans="1:6">
      <c r="A56" s="107">
        <v>213</v>
      </c>
      <c r="B56" s="108" t="s">
        <v>958</v>
      </c>
      <c r="C56" s="108" t="s">
        <v>998</v>
      </c>
      <c r="D56" s="109" t="s">
        <v>482</v>
      </c>
      <c r="E56" s="113" t="s">
        <v>960</v>
      </c>
      <c r="F56" s="114">
        <v>250</v>
      </c>
    </row>
    <row r="57" s="96" customFormat="true" spans="1:6">
      <c r="A57" s="107">
        <v>213</v>
      </c>
      <c r="B57" s="108" t="s">
        <v>958</v>
      </c>
      <c r="C57" s="108" t="s">
        <v>999</v>
      </c>
      <c r="D57" s="109" t="s">
        <v>483</v>
      </c>
      <c r="E57" s="113" t="s">
        <v>960</v>
      </c>
      <c r="F57" s="114">
        <v>150</v>
      </c>
    </row>
    <row r="58" s="96" customFormat="true" spans="1:6">
      <c r="A58" s="107">
        <v>213</v>
      </c>
      <c r="B58" s="108" t="s">
        <v>958</v>
      </c>
      <c r="C58" s="108" t="s">
        <v>962</v>
      </c>
      <c r="D58" s="109" t="s">
        <v>484</v>
      </c>
      <c r="E58" s="113" t="s">
        <v>960</v>
      </c>
      <c r="F58" s="114">
        <v>222</v>
      </c>
    </row>
    <row r="59" s="96" customFormat="true" spans="1:6">
      <c r="A59" s="107">
        <v>213</v>
      </c>
      <c r="B59" s="108" t="s">
        <v>979</v>
      </c>
      <c r="C59" s="108" t="s">
        <v>977</v>
      </c>
      <c r="D59" s="109" t="s">
        <v>1000</v>
      </c>
      <c r="E59" s="113" t="s">
        <v>960</v>
      </c>
      <c r="F59" s="114">
        <v>677</v>
      </c>
    </row>
    <row r="60" s="96" customFormat="true" spans="1:6">
      <c r="A60" s="107">
        <v>213</v>
      </c>
      <c r="B60" s="108" t="s">
        <v>979</v>
      </c>
      <c r="C60" s="108" t="s">
        <v>963</v>
      </c>
      <c r="D60" s="109" t="s">
        <v>1001</v>
      </c>
      <c r="E60" s="113" t="s">
        <v>960</v>
      </c>
      <c r="F60" s="114">
        <v>150</v>
      </c>
    </row>
    <row r="61" s="96" customFormat="true" spans="1:6">
      <c r="A61" s="107">
        <v>213</v>
      </c>
      <c r="B61" s="108" t="s">
        <v>979</v>
      </c>
      <c r="C61" s="108" t="s">
        <v>979</v>
      </c>
      <c r="D61" s="109" t="s">
        <v>1002</v>
      </c>
      <c r="E61" s="113" t="s">
        <v>960</v>
      </c>
      <c r="F61" s="114">
        <v>200</v>
      </c>
    </row>
    <row r="62" s="96" customFormat="true" spans="1:6">
      <c r="A62" s="107">
        <v>213</v>
      </c>
      <c r="B62" s="108" t="s">
        <v>959</v>
      </c>
      <c r="C62" s="108" t="s">
        <v>961</v>
      </c>
      <c r="D62" s="109" t="s">
        <v>1003</v>
      </c>
      <c r="E62" s="113" t="s">
        <v>960</v>
      </c>
      <c r="F62" s="114">
        <v>357</v>
      </c>
    </row>
    <row r="63" s="96" customFormat="true" spans="1:6">
      <c r="A63" s="107">
        <v>213</v>
      </c>
      <c r="B63" s="108" t="s">
        <v>962</v>
      </c>
      <c r="C63" s="108" t="s">
        <v>962</v>
      </c>
      <c r="D63" s="109" t="s">
        <v>493</v>
      </c>
      <c r="E63" s="113" t="s">
        <v>960</v>
      </c>
      <c r="F63" s="114">
        <v>4920</v>
      </c>
    </row>
    <row r="64" s="96" customFormat="true" spans="1:6">
      <c r="A64" s="107">
        <v>214</v>
      </c>
      <c r="B64" s="108" t="s">
        <v>977</v>
      </c>
      <c r="C64" s="108" t="s">
        <v>963</v>
      </c>
      <c r="D64" s="109" t="s">
        <v>497</v>
      </c>
      <c r="E64" s="113" t="s">
        <v>960</v>
      </c>
      <c r="F64" s="114">
        <v>700</v>
      </c>
    </row>
    <row r="65" s="96" customFormat="true" spans="1:6">
      <c r="A65" s="107">
        <v>214</v>
      </c>
      <c r="B65" s="108" t="s">
        <v>977</v>
      </c>
      <c r="C65" s="108" t="s">
        <v>962</v>
      </c>
      <c r="D65" s="109" t="s">
        <v>1004</v>
      </c>
      <c r="E65" s="113" t="s">
        <v>960</v>
      </c>
      <c r="F65" s="114">
        <v>300</v>
      </c>
    </row>
    <row r="66" s="96" customFormat="true" spans="1:6">
      <c r="A66" s="107">
        <v>214</v>
      </c>
      <c r="B66" s="108" t="s">
        <v>962</v>
      </c>
      <c r="C66" s="108" t="s">
        <v>962</v>
      </c>
      <c r="D66" s="109" t="s">
        <v>498</v>
      </c>
      <c r="E66" s="113" t="s">
        <v>960</v>
      </c>
      <c r="F66" s="114">
        <v>300</v>
      </c>
    </row>
    <row r="67" s="96" customFormat="true" spans="1:6">
      <c r="A67" s="107">
        <v>215</v>
      </c>
      <c r="B67" s="108" t="s">
        <v>964</v>
      </c>
      <c r="C67" s="108" t="s">
        <v>962</v>
      </c>
      <c r="D67" s="109" t="s">
        <v>1005</v>
      </c>
      <c r="E67" s="113" t="s">
        <v>960</v>
      </c>
      <c r="F67" s="114">
        <v>485</v>
      </c>
    </row>
    <row r="68" s="96" customFormat="true" spans="1:6">
      <c r="A68" s="107">
        <v>215</v>
      </c>
      <c r="B68" s="108" t="s">
        <v>959</v>
      </c>
      <c r="C68" s="108" t="s">
        <v>962</v>
      </c>
      <c r="D68" s="109" t="s">
        <v>1006</v>
      </c>
      <c r="E68" s="113" t="s">
        <v>960</v>
      </c>
      <c r="F68" s="114">
        <v>500</v>
      </c>
    </row>
    <row r="69" s="96" customFormat="true" spans="1:6">
      <c r="A69" s="107">
        <v>215</v>
      </c>
      <c r="B69" s="108" t="s">
        <v>962</v>
      </c>
      <c r="C69" s="108" t="s">
        <v>962</v>
      </c>
      <c r="D69" s="109" t="s">
        <v>1007</v>
      </c>
      <c r="E69" s="113" t="s">
        <v>960</v>
      </c>
      <c r="F69" s="114">
        <v>242</v>
      </c>
    </row>
    <row r="70" s="96" customFormat="true" spans="1:6">
      <c r="A70" s="107">
        <v>216</v>
      </c>
      <c r="B70" s="108" t="s">
        <v>964</v>
      </c>
      <c r="C70" s="108" t="s">
        <v>962</v>
      </c>
      <c r="D70" s="109" t="s">
        <v>507</v>
      </c>
      <c r="E70" s="113" t="s">
        <v>960</v>
      </c>
      <c r="F70" s="114">
        <v>100</v>
      </c>
    </row>
    <row r="71" s="96" customFormat="true" spans="1:6">
      <c r="A71" s="107">
        <v>216</v>
      </c>
      <c r="B71" s="108" t="s">
        <v>963</v>
      </c>
      <c r="C71" s="108" t="s">
        <v>962</v>
      </c>
      <c r="D71" s="109" t="s">
        <v>1008</v>
      </c>
      <c r="E71" s="113" t="s">
        <v>960</v>
      </c>
      <c r="F71" s="114">
        <v>300</v>
      </c>
    </row>
    <row r="72" s="96" customFormat="true" spans="1:6">
      <c r="A72" s="107">
        <v>216</v>
      </c>
      <c r="B72" s="108" t="s">
        <v>962</v>
      </c>
      <c r="C72" s="108" t="s">
        <v>962</v>
      </c>
      <c r="D72" s="109" t="s">
        <v>509</v>
      </c>
      <c r="E72" s="113" t="s">
        <v>960</v>
      </c>
      <c r="F72" s="114">
        <v>170</v>
      </c>
    </row>
    <row r="73" s="96" customFormat="true" spans="1:6">
      <c r="A73" s="107">
        <v>217</v>
      </c>
      <c r="B73" s="108" t="s">
        <v>958</v>
      </c>
      <c r="C73" s="108" t="s">
        <v>962</v>
      </c>
      <c r="D73" s="109" t="s">
        <v>1009</v>
      </c>
      <c r="E73" s="113" t="s">
        <v>960</v>
      </c>
      <c r="F73" s="114">
        <v>200</v>
      </c>
    </row>
    <row r="74" s="96" customFormat="true" spans="1:6">
      <c r="A74" s="107">
        <v>220</v>
      </c>
      <c r="B74" s="108" t="s">
        <v>977</v>
      </c>
      <c r="C74" s="108" t="s">
        <v>963</v>
      </c>
      <c r="D74" s="109" t="s">
        <v>1010</v>
      </c>
      <c r="E74" s="113" t="s">
        <v>960</v>
      </c>
      <c r="F74" s="114">
        <v>300</v>
      </c>
    </row>
    <row r="75" s="96" customFormat="true" spans="1:6">
      <c r="A75" s="107">
        <v>220</v>
      </c>
      <c r="B75" s="108" t="s">
        <v>977</v>
      </c>
      <c r="C75" s="108" t="s">
        <v>962</v>
      </c>
      <c r="D75" s="109" t="s">
        <v>515</v>
      </c>
      <c r="E75" s="113" t="s">
        <v>960</v>
      </c>
      <c r="F75" s="114">
        <v>1712</v>
      </c>
    </row>
    <row r="76" s="96" customFormat="true" spans="1:6">
      <c r="A76" s="107">
        <v>221</v>
      </c>
      <c r="B76" s="108" t="s">
        <v>977</v>
      </c>
      <c r="C76" s="108" t="s">
        <v>958</v>
      </c>
      <c r="D76" s="109" t="s">
        <v>1011</v>
      </c>
      <c r="E76" s="113" t="s">
        <v>960</v>
      </c>
      <c r="F76" s="114">
        <v>211.18</v>
      </c>
    </row>
    <row r="77" s="96" customFormat="true" spans="1:6">
      <c r="A77" s="107">
        <v>221</v>
      </c>
      <c r="B77" s="108" t="s">
        <v>977</v>
      </c>
      <c r="C77" s="108" t="s">
        <v>959</v>
      </c>
      <c r="D77" s="109" t="s">
        <v>1012</v>
      </c>
      <c r="E77" s="113" t="s">
        <v>960</v>
      </c>
      <c r="F77" s="114">
        <v>5146</v>
      </c>
    </row>
    <row r="78" s="96" customFormat="true" spans="1:6">
      <c r="A78" s="107">
        <v>221</v>
      </c>
      <c r="B78" s="108" t="s">
        <v>977</v>
      </c>
      <c r="C78" s="108" t="s">
        <v>962</v>
      </c>
      <c r="D78" s="109" t="s">
        <v>517</v>
      </c>
      <c r="E78" s="113" t="s">
        <v>960</v>
      </c>
      <c r="F78" s="114">
        <v>2000</v>
      </c>
    </row>
    <row r="79" s="96" customFormat="true" spans="1:6">
      <c r="A79" s="107">
        <v>224</v>
      </c>
      <c r="B79" s="108" t="s">
        <v>977</v>
      </c>
      <c r="C79" s="108" t="s">
        <v>962</v>
      </c>
      <c r="D79" s="109" t="s">
        <v>1013</v>
      </c>
      <c r="E79" s="113" t="s">
        <v>960</v>
      </c>
      <c r="F79" s="114">
        <v>100</v>
      </c>
    </row>
    <row r="80" s="96" customFormat="true" spans="1:6">
      <c r="A80" s="107">
        <v>224</v>
      </c>
      <c r="B80" s="108" t="s">
        <v>979</v>
      </c>
      <c r="C80" s="108" t="s">
        <v>958</v>
      </c>
      <c r="D80" s="109" t="s">
        <v>529</v>
      </c>
      <c r="E80" s="113" t="s">
        <v>960</v>
      </c>
      <c r="F80" s="114">
        <v>168</v>
      </c>
    </row>
    <row r="81" s="96" customFormat="true" spans="1:6">
      <c r="A81" s="107">
        <v>229</v>
      </c>
      <c r="B81" s="108" t="s">
        <v>962</v>
      </c>
      <c r="C81" s="108" t="s">
        <v>962</v>
      </c>
      <c r="D81" s="109" t="s">
        <v>73</v>
      </c>
      <c r="E81" s="113" t="s">
        <v>960</v>
      </c>
      <c r="F81" s="114">
        <v>828</v>
      </c>
    </row>
    <row r="82" s="96" customFormat="true" ht="17" customHeight="true" spans="1:6">
      <c r="A82" s="115" t="s">
        <v>155</v>
      </c>
      <c r="B82" s="116"/>
      <c r="C82" s="116"/>
      <c r="D82" s="117"/>
      <c r="E82" s="112"/>
      <c r="F82" s="118">
        <f>SUM(F7:F81)</f>
        <v>40000.18</v>
      </c>
    </row>
  </sheetData>
  <mergeCells count="9">
    <mergeCell ref="A2:F2"/>
    <mergeCell ref="A4:C4"/>
    <mergeCell ref="A82:D82"/>
    <mergeCell ref="A5:A6"/>
    <mergeCell ref="B5:B6"/>
    <mergeCell ref="C5:C6"/>
    <mergeCell ref="D4:D6"/>
    <mergeCell ref="E4:E6"/>
    <mergeCell ref="F4:F6"/>
  </mergeCells>
  <pageMargins left="0.751388888888889" right="0.751388888888889" top="1" bottom="1" header="0.5" footer="0.5"/>
  <pageSetup paperSize="9" orientation="portrait" horizontalDpi="600"/>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G17"/>
  <sheetViews>
    <sheetView showZeros="0" workbookViewId="0">
      <selection activeCell="K17" sqref="K17"/>
    </sheetView>
  </sheetViews>
  <sheetFormatPr defaultColWidth="8.88333333333333" defaultRowHeight="13.5" outlineLevelCol="6"/>
  <cols>
    <col min="1" max="1" width="44.6333333333333" customWidth="true"/>
    <col min="2" max="2" width="18" customWidth="true"/>
    <col min="3" max="3" width="16.75" customWidth="true"/>
    <col min="4" max="4" width="12.625" style="78"/>
  </cols>
  <sheetData>
    <row r="1" ht="19" customHeight="true" spans="1:2">
      <c r="A1" s="79" t="s">
        <v>1014</v>
      </c>
      <c r="B1" s="79"/>
    </row>
    <row r="2" ht="39" customHeight="true" spans="1:3">
      <c r="A2" s="80" t="s">
        <v>30</v>
      </c>
      <c r="B2" s="80"/>
      <c r="C2" s="80"/>
    </row>
    <row r="3" ht="27" customHeight="true" spans="1:3">
      <c r="A3" s="81" t="s">
        <v>34</v>
      </c>
      <c r="B3" s="81"/>
      <c r="C3" s="82" t="s">
        <v>35</v>
      </c>
    </row>
    <row r="4" ht="36.95" customHeight="true" spans="1:4">
      <c r="A4" s="83" t="s">
        <v>1015</v>
      </c>
      <c r="B4" s="83" t="s">
        <v>1016</v>
      </c>
      <c r="C4" s="83" t="s">
        <v>615</v>
      </c>
      <c r="D4" s="84" t="s">
        <v>1017</v>
      </c>
    </row>
    <row r="5" ht="36.95" customHeight="true" spans="1:4">
      <c r="A5" s="85" t="s">
        <v>1018</v>
      </c>
      <c r="B5" s="85">
        <v>2138</v>
      </c>
      <c r="C5" s="86">
        <f>C6+C7+C8</f>
        <v>1921</v>
      </c>
      <c r="D5" s="84">
        <f>C5/B5</f>
        <v>0.898503274087933</v>
      </c>
    </row>
    <row r="6" ht="36.95" customHeight="true" spans="1:4">
      <c r="A6" s="87" t="s">
        <v>1019</v>
      </c>
      <c r="B6" s="85"/>
      <c r="C6" s="86"/>
      <c r="D6" s="84"/>
    </row>
    <row r="7" ht="36.95" customHeight="true" spans="1:4">
      <c r="A7" s="88" t="s">
        <v>1020</v>
      </c>
      <c r="B7" s="83">
        <v>1535</v>
      </c>
      <c r="C7" s="86">
        <v>1330</v>
      </c>
      <c r="D7" s="84">
        <f>C7/B7</f>
        <v>0.866449511400652</v>
      </c>
    </row>
    <row r="8" ht="36.95" customHeight="true" spans="1:4">
      <c r="A8" s="88" t="s">
        <v>1021</v>
      </c>
      <c r="B8" s="83">
        <v>603</v>
      </c>
      <c r="C8" s="86">
        <f>SUM(C9:C10)</f>
        <v>591</v>
      </c>
      <c r="D8" s="84">
        <f>C8/B8</f>
        <v>0.980099502487562</v>
      </c>
    </row>
    <row r="9" ht="36.95" customHeight="true" spans="1:4">
      <c r="A9" s="88" t="s">
        <v>1022</v>
      </c>
      <c r="B9" s="83">
        <v>518</v>
      </c>
      <c r="C9" s="86">
        <v>506</v>
      </c>
      <c r="D9" s="84">
        <f>C9/B9</f>
        <v>0.976833976833977</v>
      </c>
    </row>
    <row r="10" ht="36.95" customHeight="true" spans="1:4">
      <c r="A10" s="88" t="s">
        <v>1023</v>
      </c>
      <c r="B10" s="83">
        <v>85</v>
      </c>
      <c r="C10" s="86">
        <v>85</v>
      </c>
      <c r="D10" s="84">
        <f>C10/B10</f>
        <v>1</v>
      </c>
    </row>
    <row r="11" ht="36.95" customHeight="true" spans="1:4">
      <c r="A11" s="87"/>
      <c r="B11" s="85"/>
      <c r="C11" s="89"/>
      <c r="D11" s="84"/>
    </row>
    <row r="12" ht="36.95" customHeight="true" spans="1:4">
      <c r="A12" s="87"/>
      <c r="B12" s="85"/>
      <c r="C12" s="89"/>
      <c r="D12" s="84"/>
    </row>
    <row r="13" ht="36.95" customHeight="true" spans="1:4">
      <c r="A13" s="87"/>
      <c r="B13" s="85"/>
      <c r="C13" s="89"/>
      <c r="D13" s="84"/>
    </row>
    <row r="14" ht="36.95" customHeight="true" spans="1:3">
      <c r="A14" s="90" t="s">
        <v>1024</v>
      </c>
      <c r="B14" s="90"/>
      <c r="C14" s="90"/>
    </row>
    <row r="15" ht="36.95" customHeight="true" spans="1:7">
      <c r="A15" s="91" t="s">
        <v>1025</v>
      </c>
      <c r="B15" s="91"/>
      <c r="C15" s="91"/>
      <c r="D15" s="92"/>
      <c r="E15" s="94"/>
      <c r="F15" s="94"/>
      <c r="G15" s="94"/>
    </row>
    <row r="16" ht="34" customHeight="true" spans="1:7">
      <c r="A16" s="91" t="s">
        <v>1026</v>
      </c>
      <c r="B16" s="91"/>
      <c r="C16" s="91"/>
      <c r="D16" s="92"/>
      <c r="E16" s="94"/>
      <c r="F16" s="94"/>
      <c r="G16" s="94"/>
    </row>
    <row r="17" ht="49" customHeight="true" spans="1:7">
      <c r="A17" s="91" t="s">
        <v>1027</v>
      </c>
      <c r="B17" s="91"/>
      <c r="C17" s="91"/>
      <c r="D17" s="93"/>
      <c r="E17" s="95"/>
      <c r="F17" s="95"/>
      <c r="G17" s="95"/>
    </row>
  </sheetData>
  <mergeCells count="5">
    <mergeCell ref="A2:C2"/>
    <mergeCell ref="A14:C14"/>
    <mergeCell ref="A15:C15"/>
    <mergeCell ref="A16:C16"/>
    <mergeCell ref="A17:C17"/>
  </mergeCells>
  <hyperlinks>
    <hyperlink ref="A1" location="'Sheet1'!A1" display="附表28"/>
  </hyperlinks>
  <printOptions horizontalCentered="true"/>
  <pageMargins left="0.700694444444445" right="0.472222222222222" top="0.708333333333333" bottom="0.511805555555556" header="0.298611111111111" footer="0.393055555555556"/>
  <pageSetup paperSize="9" firstPageNumber="14" fitToHeight="0" orientation="portrait" useFirstPageNumber="true" horizontalDpi="600"/>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B156"/>
  <sheetViews>
    <sheetView showZeros="0" workbookViewId="0">
      <pane ySplit="1" topLeftCell="A2" activePane="bottomLeft" state="frozen"/>
      <selection/>
      <selection pane="bottomLeft" activeCell="A1" sqref="A1"/>
    </sheetView>
  </sheetViews>
  <sheetFormatPr defaultColWidth="9" defaultRowHeight="15.75"/>
  <cols>
    <col min="1" max="1" width="9" style="19"/>
    <col min="2" max="2" width="30.875" style="19" customWidth="true"/>
    <col min="3" max="3" width="12.0333333333333" style="20" customWidth="true"/>
    <col min="4" max="4" width="14.5" style="20" customWidth="true"/>
    <col min="5" max="5" width="12.8833333333333" style="20" customWidth="true"/>
    <col min="6" max="6" width="11.8833333333333" style="20" customWidth="true"/>
    <col min="7" max="80" width="9" style="21"/>
    <col min="81" max="16384" width="9" style="22"/>
  </cols>
  <sheetData>
    <row r="1" ht="25" customHeight="true" spans="1:1">
      <c r="A1" s="23" t="s">
        <v>1028</v>
      </c>
    </row>
    <row r="2" s="18" customFormat="true" ht="30" customHeight="true" spans="1:80">
      <c r="A2" s="24" t="s">
        <v>31</v>
      </c>
      <c r="B2" s="24"/>
      <c r="C2" s="24"/>
      <c r="D2" s="24"/>
      <c r="E2" s="24"/>
      <c r="F2" s="24"/>
      <c r="G2" s="61"/>
      <c r="H2" s="61"/>
      <c r="I2" s="61"/>
      <c r="J2" s="61"/>
      <c r="K2" s="61"/>
      <c r="L2" s="61"/>
      <c r="M2" s="61"/>
      <c r="N2" s="61"/>
      <c r="O2" s="61"/>
      <c r="P2" s="61"/>
      <c r="Q2" s="61"/>
      <c r="R2" s="61"/>
      <c r="S2" s="61"/>
      <c r="T2" s="61"/>
      <c r="U2" s="61"/>
      <c r="V2" s="61"/>
      <c r="W2" s="61"/>
      <c r="X2" s="61"/>
      <c r="Y2" s="61"/>
      <c r="Z2" s="61"/>
      <c r="AA2" s="61"/>
      <c r="AB2" s="61"/>
      <c r="AC2" s="61"/>
      <c r="AD2" s="61"/>
      <c r="AE2" s="61"/>
      <c r="AF2" s="61"/>
      <c r="AG2" s="61"/>
      <c r="AH2" s="61"/>
      <c r="AI2" s="61"/>
      <c r="AJ2" s="61"/>
      <c r="AK2" s="61"/>
      <c r="AL2" s="61"/>
      <c r="AM2" s="61"/>
      <c r="AN2" s="61"/>
      <c r="AO2" s="61"/>
      <c r="AP2" s="61"/>
      <c r="AQ2" s="61"/>
      <c r="AR2" s="61"/>
      <c r="AS2" s="61"/>
      <c r="AT2" s="61"/>
      <c r="AU2" s="61"/>
      <c r="AV2" s="61"/>
      <c r="AW2" s="61"/>
      <c r="AX2" s="61"/>
      <c r="AY2" s="61"/>
      <c r="AZ2" s="61"/>
      <c r="BA2" s="61"/>
      <c r="BB2" s="61"/>
      <c r="BC2" s="61"/>
      <c r="BD2" s="61"/>
      <c r="BE2" s="61"/>
      <c r="BF2" s="61"/>
      <c r="BG2" s="61"/>
      <c r="BH2" s="61"/>
      <c r="BI2" s="61"/>
      <c r="BJ2" s="61"/>
      <c r="BK2" s="61"/>
      <c r="BL2" s="61"/>
      <c r="BM2" s="61"/>
      <c r="BN2" s="61"/>
      <c r="BO2" s="61"/>
      <c r="BP2" s="61"/>
      <c r="BQ2" s="61"/>
      <c r="BR2" s="61"/>
      <c r="BS2" s="61"/>
      <c r="BT2" s="61"/>
      <c r="BU2" s="61"/>
      <c r="BV2" s="61"/>
      <c r="BW2" s="61"/>
      <c r="BX2" s="61"/>
      <c r="BY2" s="61"/>
      <c r="BZ2" s="61"/>
      <c r="CA2" s="61"/>
      <c r="CB2" s="61"/>
    </row>
    <row r="3" ht="13.5" spans="1:6">
      <c r="A3" s="25" t="s">
        <v>34</v>
      </c>
      <c r="B3" s="25"/>
      <c r="C3" s="26"/>
      <c r="D3" s="27"/>
      <c r="E3" s="27"/>
      <c r="F3" s="26" t="s">
        <v>219</v>
      </c>
    </row>
    <row r="4" ht="13.5" spans="1:6">
      <c r="A4" s="28"/>
      <c r="B4" s="29" t="s">
        <v>1029</v>
      </c>
      <c r="C4" s="30" t="s">
        <v>1030</v>
      </c>
      <c r="D4" s="31" t="s">
        <v>1031</v>
      </c>
      <c r="E4" s="31" t="s">
        <v>1032</v>
      </c>
      <c r="F4" s="30" t="s">
        <v>155</v>
      </c>
    </row>
    <row r="5" ht="13.5" spans="1:6">
      <c r="A5" s="32"/>
      <c r="B5" s="33" t="s">
        <v>1033</v>
      </c>
      <c r="C5" s="34">
        <v>11765</v>
      </c>
      <c r="D5" s="35">
        <v>25791</v>
      </c>
      <c r="E5" s="62">
        <v>7523.12</v>
      </c>
      <c r="F5" s="62">
        <f t="shared" ref="F5:F7" si="0">SUM(C5:E5)</f>
        <v>45079.12</v>
      </c>
    </row>
    <row r="6" ht="13.5" spans="1:6">
      <c r="A6" s="36" t="s">
        <v>1034</v>
      </c>
      <c r="B6" s="37" t="s">
        <v>1035</v>
      </c>
      <c r="C6" s="35">
        <v>483</v>
      </c>
      <c r="D6" s="35">
        <v>1080</v>
      </c>
      <c r="E6" s="35">
        <v>1865.6</v>
      </c>
      <c r="F6" s="35">
        <f t="shared" si="0"/>
        <v>3428.6</v>
      </c>
    </row>
    <row r="7" ht="13.5" spans="1:6">
      <c r="A7" s="36">
        <v>1</v>
      </c>
      <c r="B7" s="38" t="s">
        <v>1036</v>
      </c>
      <c r="C7" s="39">
        <v>0</v>
      </c>
      <c r="D7" s="39">
        <v>0</v>
      </c>
      <c r="E7" s="39">
        <v>265.6</v>
      </c>
      <c r="F7" s="39">
        <f t="shared" si="0"/>
        <v>265.6</v>
      </c>
    </row>
    <row r="8" ht="13.5" spans="1:6">
      <c r="A8" s="36">
        <v>2</v>
      </c>
      <c r="B8" s="38" t="s">
        <v>1037</v>
      </c>
      <c r="C8" s="39">
        <v>83</v>
      </c>
      <c r="D8" s="39">
        <v>0</v>
      </c>
      <c r="E8" s="39">
        <v>0</v>
      </c>
      <c r="F8" s="39">
        <v>83</v>
      </c>
    </row>
    <row r="9" ht="13.5" spans="1:6">
      <c r="A9" s="36">
        <v>3</v>
      </c>
      <c r="B9" s="40" t="s">
        <v>1038</v>
      </c>
      <c r="C9" s="39">
        <v>0</v>
      </c>
      <c r="D9" s="39">
        <v>0</v>
      </c>
      <c r="E9" s="39">
        <v>0</v>
      </c>
      <c r="F9" s="39">
        <v>0</v>
      </c>
    </row>
    <row r="10" ht="13.5" spans="1:6">
      <c r="A10" s="36">
        <v>4</v>
      </c>
      <c r="B10" s="40" t="s">
        <v>1039</v>
      </c>
      <c r="C10" s="39">
        <v>0</v>
      </c>
      <c r="D10" s="39">
        <v>0</v>
      </c>
      <c r="E10" s="39">
        <v>0</v>
      </c>
      <c r="F10" s="39">
        <v>0</v>
      </c>
    </row>
    <row r="11" ht="13.5" spans="1:6">
      <c r="A11" s="36">
        <v>5</v>
      </c>
      <c r="B11" s="38" t="s">
        <v>1040</v>
      </c>
      <c r="C11" s="39">
        <v>0</v>
      </c>
      <c r="D11" s="39">
        <v>0</v>
      </c>
      <c r="E11" s="39">
        <v>0</v>
      </c>
      <c r="F11" s="39">
        <v>0</v>
      </c>
    </row>
    <row r="12" ht="13.5" spans="1:6">
      <c r="A12" s="36">
        <v>6</v>
      </c>
      <c r="B12" s="40" t="s">
        <v>1041</v>
      </c>
      <c r="C12" s="39">
        <v>400</v>
      </c>
      <c r="D12" s="39">
        <v>400</v>
      </c>
      <c r="E12" s="39">
        <v>600</v>
      </c>
      <c r="F12" s="39">
        <f t="shared" ref="F12:F15" si="1">SUM(C12:E12)</f>
        <v>1400</v>
      </c>
    </row>
    <row r="13" ht="13.5" spans="1:6">
      <c r="A13" s="36">
        <v>7</v>
      </c>
      <c r="B13" s="40" t="s">
        <v>1042</v>
      </c>
      <c r="C13" s="39">
        <v>0</v>
      </c>
      <c r="D13" s="39">
        <v>680</v>
      </c>
      <c r="E13" s="39">
        <v>1000</v>
      </c>
      <c r="F13" s="39">
        <f t="shared" si="1"/>
        <v>1680</v>
      </c>
    </row>
    <row r="14" ht="13.5" spans="1:6">
      <c r="A14" s="36"/>
      <c r="B14" s="41"/>
      <c r="C14" s="39"/>
      <c r="D14" s="39"/>
      <c r="E14" s="39"/>
      <c r="F14" s="39"/>
    </row>
    <row r="15" ht="13.5" spans="1:6">
      <c r="A15" s="37" t="s">
        <v>1043</v>
      </c>
      <c r="B15" s="42" t="s">
        <v>1044</v>
      </c>
      <c r="C15" s="35">
        <v>50</v>
      </c>
      <c r="D15" s="35">
        <v>2680</v>
      </c>
      <c r="E15" s="35">
        <v>579.29</v>
      </c>
      <c r="F15" s="35">
        <f t="shared" si="1"/>
        <v>3309.29</v>
      </c>
    </row>
    <row r="16" ht="13.5" spans="1:6">
      <c r="A16" s="36">
        <v>1</v>
      </c>
      <c r="B16" s="43" t="s">
        <v>1045</v>
      </c>
      <c r="C16" s="39">
        <v>50</v>
      </c>
      <c r="D16" s="39">
        <v>0</v>
      </c>
      <c r="E16" s="39">
        <v>0</v>
      </c>
      <c r="F16" s="39">
        <v>50</v>
      </c>
    </row>
    <row r="17" ht="13.5" spans="1:6">
      <c r="A17" s="36">
        <v>2</v>
      </c>
      <c r="B17" s="44" t="s">
        <v>1046</v>
      </c>
      <c r="C17" s="39">
        <v>0</v>
      </c>
      <c r="D17" s="39">
        <v>0</v>
      </c>
      <c r="E17" s="39">
        <v>79.29</v>
      </c>
      <c r="F17" s="39">
        <v>0</v>
      </c>
    </row>
    <row r="18" ht="27" spans="1:6">
      <c r="A18" s="36">
        <v>3</v>
      </c>
      <c r="B18" s="45" t="s">
        <v>1047</v>
      </c>
      <c r="C18" s="39">
        <v>0</v>
      </c>
      <c r="D18" s="39">
        <v>0</v>
      </c>
      <c r="E18" s="39">
        <v>0</v>
      </c>
      <c r="F18" s="39">
        <v>0</v>
      </c>
    </row>
    <row r="19" ht="13.5" spans="1:6">
      <c r="A19" s="36">
        <v>4</v>
      </c>
      <c r="B19" s="44" t="s">
        <v>1048</v>
      </c>
      <c r="C19" s="39">
        <v>0</v>
      </c>
      <c r="D19" s="39">
        <v>0</v>
      </c>
      <c r="E19" s="39">
        <v>0</v>
      </c>
      <c r="F19" s="39">
        <v>0</v>
      </c>
    </row>
    <row r="20" ht="13.5" spans="1:6">
      <c r="A20" s="36">
        <v>5</v>
      </c>
      <c r="B20" s="46" t="s">
        <v>1049</v>
      </c>
      <c r="C20" s="39">
        <v>0</v>
      </c>
      <c r="D20" s="39">
        <v>0</v>
      </c>
      <c r="E20" s="39">
        <v>0</v>
      </c>
      <c r="F20" s="39">
        <v>0</v>
      </c>
    </row>
    <row r="21" ht="13.5" spans="1:6">
      <c r="A21" s="36">
        <v>6</v>
      </c>
      <c r="B21" s="47" t="s">
        <v>1050</v>
      </c>
      <c r="C21" s="39">
        <v>0</v>
      </c>
      <c r="D21" s="39">
        <v>2680</v>
      </c>
      <c r="E21" s="39">
        <v>500</v>
      </c>
      <c r="F21" s="39">
        <f>SUM(C21:E21)</f>
        <v>3180</v>
      </c>
    </row>
    <row r="22" ht="13.5" spans="1:6">
      <c r="A22" s="48">
        <v>7</v>
      </c>
      <c r="B22" s="49" t="s">
        <v>1051</v>
      </c>
      <c r="C22" s="39">
        <v>0</v>
      </c>
      <c r="D22" s="39">
        <v>0</v>
      </c>
      <c r="E22" s="39">
        <v>0</v>
      </c>
      <c r="F22" s="39">
        <v>0</v>
      </c>
    </row>
    <row r="23" ht="13.5" spans="1:6">
      <c r="A23" s="36"/>
      <c r="B23" s="50"/>
      <c r="C23" s="39"/>
      <c r="D23" s="39"/>
      <c r="E23" s="39"/>
      <c r="F23" s="39"/>
    </row>
    <row r="24" ht="13.5" spans="1:6">
      <c r="A24" s="37" t="s">
        <v>1052</v>
      </c>
      <c r="B24" s="51" t="s">
        <v>1053</v>
      </c>
      <c r="C24" s="35">
        <v>9201</v>
      </c>
      <c r="D24" s="35">
        <v>1900</v>
      </c>
      <c r="E24" s="35">
        <v>1928</v>
      </c>
      <c r="F24" s="35">
        <f>SUM(C24:E24)</f>
        <v>13029</v>
      </c>
    </row>
    <row r="25" ht="27" spans="1:6">
      <c r="A25" s="36">
        <v>1</v>
      </c>
      <c r="B25" s="52" t="s">
        <v>1054</v>
      </c>
      <c r="C25" s="39">
        <v>0</v>
      </c>
      <c r="D25" s="39">
        <v>0</v>
      </c>
      <c r="E25" s="39">
        <v>0</v>
      </c>
      <c r="F25" s="39">
        <v>0</v>
      </c>
    </row>
    <row r="26" ht="13.5" spans="1:6">
      <c r="A26" s="36">
        <v>2</v>
      </c>
      <c r="B26" s="53" t="s">
        <v>1055</v>
      </c>
      <c r="C26" s="39">
        <v>0</v>
      </c>
      <c r="D26" s="39">
        <v>0</v>
      </c>
      <c r="E26" s="39">
        <v>0</v>
      </c>
      <c r="F26" s="39">
        <v>0</v>
      </c>
    </row>
    <row r="27" ht="13.5" spans="1:6">
      <c r="A27" s="36">
        <v>3</v>
      </c>
      <c r="B27" s="52" t="s">
        <v>1056</v>
      </c>
      <c r="C27" s="39">
        <v>100</v>
      </c>
      <c r="D27" s="39">
        <v>100</v>
      </c>
      <c r="E27" s="39">
        <v>750</v>
      </c>
      <c r="F27" s="39">
        <f>SUM(C27:E27)</f>
        <v>950</v>
      </c>
    </row>
    <row r="28" ht="13.5" spans="1:6">
      <c r="A28" s="36">
        <v>4</v>
      </c>
      <c r="B28" s="52" t="s">
        <v>1057</v>
      </c>
      <c r="C28" s="39">
        <v>0</v>
      </c>
      <c r="D28" s="39">
        <v>0</v>
      </c>
      <c r="E28" s="39">
        <v>0</v>
      </c>
      <c r="F28" s="39">
        <v>0</v>
      </c>
    </row>
    <row r="29" ht="13.5" spans="1:6">
      <c r="A29" s="36">
        <v>5</v>
      </c>
      <c r="B29" s="52" t="s">
        <v>1058</v>
      </c>
      <c r="C29" s="39">
        <v>0</v>
      </c>
      <c r="D29" s="39">
        <v>0</v>
      </c>
      <c r="E29" s="39">
        <v>0</v>
      </c>
      <c r="F29" s="39">
        <v>0</v>
      </c>
    </row>
    <row r="30" ht="13.5" spans="1:6">
      <c r="A30" s="36">
        <v>6</v>
      </c>
      <c r="B30" s="52" t="s">
        <v>1059</v>
      </c>
      <c r="C30" s="39">
        <v>0</v>
      </c>
      <c r="D30" s="39">
        <v>0</v>
      </c>
      <c r="E30" s="39">
        <v>0</v>
      </c>
      <c r="F30" s="39">
        <v>0</v>
      </c>
    </row>
    <row r="31" ht="13.5" spans="1:6">
      <c r="A31" s="36">
        <v>7</v>
      </c>
      <c r="B31" s="52" t="s">
        <v>1060</v>
      </c>
      <c r="C31" s="39">
        <v>200</v>
      </c>
      <c r="D31" s="39">
        <v>0</v>
      </c>
      <c r="E31" s="39">
        <v>0</v>
      </c>
      <c r="F31" s="39">
        <v>200</v>
      </c>
    </row>
    <row r="32" ht="13.5" spans="1:6">
      <c r="A32" s="36">
        <v>8</v>
      </c>
      <c r="B32" s="52" t="s">
        <v>1061</v>
      </c>
      <c r="C32" s="39">
        <v>0</v>
      </c>
      <c r="D32" s="39">
        <v>0</v>
      </c>
      <c r="E32" s="39">
        <v>0</v>
      </c>
      <c r="F32" s="39">
        <v>0</v>
      </c>
    </row>
    <row r="33" ht="13.5" spans="1:6">
      <c r="A33" s="36">
        <v>9</v>
      </c>
      <c r="B33" s="53" t="s">
        <v>1062</v>
      </c>
      <c r="C33" s="39">
        <v>0</v>
      </c>
      <c r="D33" s="39">
        <v>0</v>
      </c>
      <c r="E33" s="39">
        <v>0</v>
      </c>
      <c r="F33" s="39">
        <v>0</v>
      </c>
    </row>
    <row r="34" ht="13.5" spans="1:6">
      <c r="A34" s="36">
        <v>10</v>
      </c>
      <c r="B34" s="52" t="s">
        <v>1063</v>
      </c>
      <c r="C34" s="39">
        <v>0</v>
      </c>
      <c r="D34" s="39">
        <v>900</v>
      </c>
      <c r="E34" s="63">
        <v>0</v>
      </c>
      <c r="F34" s="39">
        <v>900</v>
      </c>
    </row>
    <row r="35" ht="13.5" spans="1:6">
      <c r="A35" s="36">
        <v>11</v>
      </c>
      <c r="B35" s="52" t="s">
        <v>1064</v>
      </c>
      <c r="C35" s="39">
        <v>0</v>
      </c>
      <c r="D35" s="39">
        <v>0</v>
      </c>
      <c r="E35" s="39">
        <v>0</v>
      </c>
      <c r="F35" s="39">
        <v>0</v>
      </c>
    </row>
    <row r="36" ht="13.5" spans="1:6">
      <c r="A36" s="36">
        <v>12</v>
      </c>
      <c r="B36" s="52" t="s">
        <v>1065</v>
      </c>
      <c r="C36" s="54">
        <v>0</v>
      </c>
      <c r="D36" s="39">
        <v>0</v>
      </c>
      <c r="E36" s="39">
        <v>0</v>
      </c>
      <c r="F36" s="39">
        <v>0</v>
      </c>
    </row>
    <row r="37" ht="13.5" spans="1:6">
      <c r="A37" s="36">
        <v>13</v>
      </c>
      <c r="B37" s="52" t="s">
        <v>1066</v>
      </c>
      <c r="C37" s="39">
        <v>0</v>
      </c>
      <c r="D37" s="39">
        <v>0</v>
      </c>
      <c r="E37" s="39">
        <v>0</v>
      </c>
      <c r="F37" s="39">
        <v>0</v>
      </c>
    </row>
    <row r="38" ht="13.5" spans="1:6">
      <c r="A38" s="36">
        <v>14</v>
      </c>
      <c r="B38" s="52" t="s">
        <v>1067</v>
      </c>
      <c r="C38" s="39">
        <v>255</v>
      </c>
      <c r="D38" s="39">
        <v>0</v>
      </c>
      <c r="E38" s="39">
        <v>0</v>
      </c>
      <c r="F38" s="39">
        <f t="shared" ref="F38:F40" si="2">SUM(C38:E38)</f>
        <v>255</v>
      </c>
    </row>
    <row r="39" ht="13.5" spans="1:6">
      <c r="A39" s="36">
        <v>15</v>
      </c>
      <c r="B39" s="52" t="s">
        <v>1068</v>
      </c>
      <c r="C39" s="39">
        <v>0</v>
      </c>
      <c r="D39" s="39">
        <v>0</v>
      </c>
      <c r="E39" s="39">
        <v>138</v>
      </c>
      <c r="F39" s="39">
        <f t="shared" si="2"/>
        <v>138</v>
      </c>
    </row>
    <row r="40" ht="13.5" spans="1:6">
      <c r="A40" s="36">
        <v>16</v>
      </c>
      <c r="B40" s="53" t="s">
        <v>1069</v>
      </c>
      <c r="C40" s="39">
        <v>140</v>
      </c>
      <c r="D40" s="39">
        <v>200</v>
      </c>
      <c r="E40" s="39">
        <v>0</v>
      </c>
      <c r="F40" s="39">
        <f t="shared" si="2"/>
        <v>340</v>
      </c>
    </row>
    <row r="41" ht="13.5" spans="1:6">
      <c r="A41" s="36">
        <v>17</v>
      </c>
      <c r="B41" s="53" t="s">
        <v>1070</v>
      </c>
      <c r="C41" s="39">
        <v>110</v>
      </c>
      <c r="D41" s="39">
        <v>0</v>
      </c>
      <c r="E41" s="39">
        <v>0</v>
      </c>
      <c r="F41" s="39">
        <v>110</v>
      </c>
    </row>
    <row r="42" ht="13.5" spans="1:6">
      <c r="A42" s="36">
        <v>18</v>
      </c>
      <c r="B42" s="53" t="s">
        <v>1071</v>
      </c>
      <c r="C42" s="39">
        <v>0</v>
      </c>
      <c r="D42" s="39">
        <v>0</v>
      </c>
      <c r="E42" s="39">
        <v>0</v>
      </c>
      <c r="F42" s="39">
        <v>0</v>
      </c>
    </row>
    <row r="43" ht="13.5" spans="1:6">
      <c r="A43" s="36">
        <v>19</v>
      </c>
      <c r="B43" s="55" t="s">
        <v>1072</v>
      </c>
      <c r="C43" s="39">
        <v>150</v>
      </c>
      <c r="D43" s="39">
        <v>0</v>
      </c>
      <c r="E43" s="39">
        <v>0</v>
      </c>
      <c r="F43" s="39">
        <v>150</v>
      </c>
    </row>
    <row r="44" ht="13.5" spans="1:6">
      <c r="A44" s="36">
        <v>20</v>
      </c>
      <c r="B44" s="56" t="s">
        <v>1073</v>
      </c>
      <c r="C44" s="39">
        <v>0</v>
      </c>
      <c r="D44" s="39">
        <v>0</v>
      </c>
      <c r="E44" s="39">
        <v>0</v>
      </c>
      <c r="F44" s="39">
        <v>0</v>
      </c>
    </row>
    <row r="45" ht="13.5" spans="1:6">
      <c r="A45" s="36">
        <v>21</v>
      </c>
      <c r="B45" s="56" t="s">
        <v>1074</v>
      </c>
      <c r="C45" s="57">
        <v>200</v>
      </c>
      <c r="D45" s="57">
        <v>0</v>
      </c>
      <c r="E45" s="57">
        <v>0</v>
      </c>
      <c r="F45" s="57">
        <v>200</v>
      </c>
    </row>
    <row r="46" ht="13.5" spans="1:6">
      <c r="A46" s="36">
        <v>22</v>
      </c>
      <c r="B46" s="56" t="s">
        <v>1075</v>
      </c>
      <c r="C46" s="39">
        <v>150</v>
      </c>
      <c r="D46" s="39">
        <v>0</v>
      </c>
      <c r="E46" s="39">
        <v>0</v>
      </c>
      <c r="F46" s="39">
        <v>0</v>
      </c>
    </row>
    <row r="47" ht="13.5" spans="1:6">
      <c r="A47" s="36">
        <v>23</v>
      </c>
      <c r="B47" s="56" t="s">
        <v>1076</v>
      </c>
      <c r="C47" s="39">
        <v>280</v>
      </c>
      <c r="D47" s="39">
        <v>200</v>
      </c>
      <c r="E47" s="39">
        <v>0</v>
      </c>
      <c r="F47" s="39">
        <v>480</v>
      </c>
    </row>
    <row r="48" ht="13.5" spans="1:6">
      <c r="A48" s="36">
        <v>24</v>
      </c>
      <c r="B48" s="56" t="s">
        <v>1077</v>
      </c>
      <c r="C48" s="39">
        <v>0</v>
      </c>
      <c r="D48" s="39">
        <v>0</v>
      </c>
      <c r="E48" s="39">
        <v>0</v>
      </c>
      <c r="F48" s="39">
        <v>0</v>
      </c>
    </row>
    <row r="49" ht="13.5" spans="1:6">
      <c r="A49" s="36">
        <v>25</v>
      </c>
      <c r="B49" s="56" t="s">
        <v>1078</v>
      </c>
      <c r="C49" s="39">
        <v>0</v>
      </c>
      <c r="D49" s="39">
        <v>0</v>
      </c>
      <c r="E49" s="39">
        <v>0</v>
      </c>
      <c r="F49" s="39">
        <v>0</v>
      </c>
    </row>
    <row r="50" ht="13.5" spans="1:6">
      <c r="A50" s="36">
        <v>26</v>
      </c>
      <c r="B50" s="56" t="s">
        <v>1079</v>
      </c>
      <c r="C50" s="39">
        <v>150</v>
      </c>
      <c r="D50" s="39">
        <v>0</v>
      </c>
      <c r="E50" s="39">
        <v>0</v>
      </c>
      <c r="F50" s="39">
        <v>150</v>
      </c>
    </row>
    <row r="51" ht="13.5" spans="1:6">
      <c r="A51" s="36">
        <v>27</v>
      </c>
      <c r="B51" s="56" t="s">
        <v>1080</v>
      </c>
      <c r="C51" s="39">
        <v>5270</v>
      </c>
      <c r="D51" s="39">
        <v>300</v>
      </c>
      <c r="E51" s="39">
        <v>1040</v>
      </c>
      <c r="F51" s="39">
        <f t="shared" ref="F51:F53" si="3">SUM(C51:E51)</f>
        <v>6610</v>
      </c>
    </row>
    <row r="52" ht="13.5" spans="1:6">
      <c r="A52" s="36">
        <v>28</v>
      </c>
      <c r="B52" s="52" t="s">
        <v>1081</v>
      </c>
      <c r="C52" s="39">
        <v>1616</v>
      </c>
      <c r="D52" s="39">
        <v>0</v>
      </c>
      <c r="E52" s="39">
        <v>0</v>
      </c>
      <c r="F52" s="39">
        <f t="shared" si="3"/>
        <v>1616</v>
      </c>
    </row>
    <row r="53" ht="13.5" spans="1:6">
      <c r="A53" s="36">
        <v>29</v>
      </c>
      <c r="B53" s="52" t="s">
        <v>1082</v>
      </c>
      <c r="C53" s="39">
        <v>580</v>
      </c>
      <c r="D53" s="39">
        <v>200</v>
      </c>
      <c r="E53" s="39">
        <v>0</v>
      </c>
      <c r="F53" s="39">
        <f t="shared" si="3"/>
        <v>780</v>
      </c>
    </row>
    <row r="54" ht="13.5" spans="1:6">
      <c r="A54" s="36">
        <v>30</v>
      </c>
      <c r="B54" s="52" t="s">
        <v>1083</v>
      </c>
      <c r="C54" s="39">
        <v>0</v>
      </c>
      <c r="D54" s="39">
        <v>0</v>
      </c>
      <c r="E54" s="39">
        <v>0</v>
      </c>
      <c r="F54" s="39">
        <v>0</v>
      </c>
    </row>
    <row r="55" ht="13.5" spans="1:6">
      <c r="A55" s="36"/>
      <c r="B55" s="52"/>
      <c r="C55" s="39"/>
      <c r="D55" s="39"/>
      <c r="E55" s="39"/>
      <c r="F55" s="39"/>
    </row>
    <row r="56" ht="13.5" spans="1:6">
      <c r="A56" s="37" t="s">
        <v>1084</v>
      </c>
      <c r="B56" s="42" t="s">
        <v>1085</v>
      </c>
      <c r="C56" s="35">
        <v>0</v>
      </c>
      <c r="D56" s="35">
        <v>3562</v>
      </c>
      <c r="E56" s="35">
        <v>1410</v>
      </c>
      <c r="F56" s="35">
        <v>4972</v>
      </c>
    </row>
    <row r="57" ht="13.5" spans="1:6">
      <c r="A57" s="36">
        <v>1</v>
      </c>
      <c r="B57" s="58" t="s">
        <v>1086</v>
      </c>
      <c r="C57" s="39">
        <v>0</v>
      </c>
      <c r="D57" s="39">
        <v>0</v>
      </c>
      <c r="E57" s="39">
        <v>0</v>
      </c>
      <c r="F57" s="39">
        <v>0</v>
      </c>
    </row>
    <row r="58" ht="13.5" spans="1:6">
      <c r="A58" s="36">
        <v>2</v>
      </c>
      <c r="B58" s="58" t="s">
        <v>1087</v>
      </c>
      <c r="C58" s="39">
        <v>0</v>
      </c>
      <c r="D58" s="39">
        <v>0</v>
      </c>
      <c r="E58" s="39">
        <v>100</v>
      </c>
      <c r="F58" s="39">
        <v>100</v>
      </c>
    </row>
    <row r="59" ht="13.5" spans="1:6">
      <c r="A59" s="36">
        <v>3</v>
      </c>
      <c r="B59" s="58" t="s">
        <v>1088</v>
      </c>
      <c r="C59" s="39">
        <v>0</v>
      </c>
      <c r="D59" s="39">
        <v>0</v>
      </c>
      <c r="E59" s="39">
        <v>0</v>
      </c>
      <c r="F59" s="39">
        <v>0</v>
      </c>
    </row>
    <row r="60" ht="13.5" spans="1:6">
      <c r="A60" s="36">
        <v>4</v>
      </c>
      <c r="B60" s="58" t="s">
        <v>1089</v>
      </c>
      <c r="C60" s="39">
        <v>0</v>
      </c>
      <c r="D60" s="39">
        <v>0</v>
      </c>
      <c r="E60" s="39">
        <v>620</v>
      </c>
      <c r="F60" s="39">
        <f t="shared" ref="F60:F64" si="4">SUM(C60:E60)</f>
        <v>620</v>
      </c>
    </row>
    <row r="61" ht="13.5" spans="1:6">
      <c r="A61" s="36">
        <v>5</v>
      </c>
      <c r="B61" s="58" t="s">
        <v>1090</v>
      </c>
      <c r="C61" s="39">
        <v>0</v>
      </c>
      <c r="D61" s="39">
        <v>200</v>
      </c>
      <c r="E61" s="39">
        <v>690</v>
      </c>
      <c r="F61" s="39">
        <f t="shared" si="4"/>
        <v>890</v>
      </c>
    </row>
    <row r="62" ht="13.5" spans="1:6">
      <c r="A62" s="36">
        <v>6</v>
      </c>
      <c r="B62" s="59" t="s">
        <v>1091</v>
      </c>
      <c r="C62" s="39">
        <v>0</v>
      </c>
      <c r="D62" s="39">
        <v>1274</v>
      </c>
      <c r="E62" s="39">
        <v>0</v>
      </c>
      <c r="F62" s="39">
        <f t="shared" si="4"/>
        <v>1274</v>
      </c>
    </row>
    <row r="63" ht="13.5" spans="1:6">
      <c r="A63" s="36">
        <v>7</v>
      </c>
      <c r="B63" s="58" t="s">
        <v>1092</v>
      </c>
      <c r="C63" s="39">
        <v>0</v>
      </c>
      <c r="D63" s="39">
        <v>150</v>
      </c>
      <c r="E63" s="39">
        <v>0</v>
      </c>
      <c r="F63" s="39">
        <f t="shared" si="4"/>
        <v>150</v>
      </c>
    </row>
    <row r="64" ht="13.5" spans="1:6">
      <c r="A64" s="36">
        <v>8</v>
      </c>
      <c r="B64" s="60" t="s">
        <v>1093</v>
      </c>
      <c r="C64" s="39">
        <v>0</v>
      </c>
      <c r="D64" s="39">
        <v>1397</v>
      </c>
      <c r="E64" s="39">
        <v>0</v>
      </c>
      <c r="F64" s="39">
        <f t="shared" si="4"/>
        <v>1397</v>
      </c>
    </row>
    <row r="65" ht="13.5" spans="1:6">
      <c r="A65" s="36">
        <v>9</v>
      </c>
      <c r="B65" s="58" t="s">
        <v>1094</v>
      </c>
      <c r="C65" s="39">
        <v>0</v>
      </c>
      <c r="D65" s="39">
        <v>0</v>
      </c>
      <c r="E65" s="39">
        <v>0</v>
      </c>
      <c r="F65" s="39">
        <v>0</v>
      </c>
    </row>
    <row r="66" ht="13.5" spans="1:6">
      <c r="A66" s="36">
        <v>10</v>
      </c>
      <c r="B66" s="59" t="s">
        <v>1095</v>
      </c>
      <c r="C66" s="39">
        <v>0</v>
      </c>
      <c r="D66" s="39">
        <v>0</v>
      </c>
      <c r="E66" s="39">
        <v>0</v>
      </c>
      <c r="F66" s="39">
        <v>0</v>
      </c>
    </row>
    <row r="67" ht="13.5" spans="1:6">
      <c r="A67" s="36">
        <v>11</v>
      </c>
      <c r="B67" s="58" t="s">
        <v>1096</v>
      </c>
      <c r="C67" s="39">
        <v>0</v>
      </c>
      <c r="D67" s="39">
        <v>0</v>
      </c>
      <c r="E67" s="39">
        <v>0</v>
      </c>
      <c r="F67" s="39">
        <v>0</v>
      </c>
    </row>
    <row r="68" ht="13.5" spans="1:6">
      <c r="A68" s="36">
        <v>12</v>
      </c>
      <c r="B68" s="58" t="s">
        <v>1097</v>
      </c>
      <c r="C68" s="39">
        <v>0</v>
      </c>
      <c r="D68" s="39">
        <v>0</v>
      </c>
      <c r="E68" s="39">
        <v>0</v>
      </c>
      <c r="F68" s="39">
        <v>0</v>
      </c>
    </row>
    <row r="69" ht="13.5" spans="1:6">
      <c r="A69" s="36">
        <v>13</v>
      </c>
      <c r="B69" s="58" t="s">
        <v>1098</v>
      </c>
      <c r="C69" s="39">
        <v>0</v>
      </c>
      <c r="D69" s="39">
        <v>0</v>
      </c>
      <c r="E69" s="39">
        <v>0</v>
      </c>
      <c r="F69" s="39">
        <v>0</v>
      </c>
    </row>
    <row r="70" ht="13.5" spans="1:6">
      <c r="A70" s="36">
        <v>14</v>
      </c>
      <c r="B70" s="59" t="s">
        <v>1099</v>
      </c>
      <c r="C70" s="39">
        <v>0</v>
      </c>
      <c r="D70" s="39">
        <v>541</v>
      </c>
      <c r="E70" s="39">
        <v>0</v>
      </c>
      <c r="F70" s="39">
        <f t="shared" ref="F70:F82" si="5">SUM(C70:E70)</f>
        <v>541</v>
      </c>
    </row>
    <row r="71" ht="13.5" spans="1:6">
      <c r="A71" s="36">
        <v>15</v>
      </c>
      <c r="B71" s="59" t="s">
        <v>1100</v>
      </c>
      <c r="C71" s="39">
        <v>0</v>
      </c>
      <c r="D71" s="39">
        <v>0</v>
      </c>
      <c r="E71" s="39">
        <v>0</v>
      </c>
      <c r="F71" s="39">
        <v>0</v>
      </c>
    </row>
    <row r="72" ht="13.5" spans="1:6">
      <c r="A72" s="36">
        <v>16</v>
      </c>
      <c r="B72" s="59" t="s">
        <v>1101</v>
      </c>
      <c r="C72" s="39">
        <v>0</v>
      </c>
      <c r="D72" s="39">
        <v>0</v>
      </c>
      <c r="E72" s="39">
        <v>0</v>
      </c>
      <c r="F72" s="39">
        <v>0</v>
      </c>
    </row>
    <row r="73" ht="13.5" spans="1:6">
      <c r="A73" s="36"/>
      <c r="B73" s="59"/>
      <c r="C73" s="63"/>
      <c r="D73" s="39"/>
      <c r="E73" s="39"/>
      <c r="F73" s="39"/>
    </row>
    <row r="74" ht="13.5" spans="1:6">
      <c r="A74" s="37" t="s">
        <v>1102</v>
      </c>
      <c r="B74" s="37" t="s">
        <v>1103</v>
      </c>
      <c r="C74" s="64">
        <v>0</v>
      </c>
      <c r="D74" s="35">
        <v>13175</v>
      </c>
      <c r="E74" s="35">
        <v>100</v>
      </c>
      <c r="F74" s="35">
        <f t="shared" si="5"/>
        <v>13275</v>
      </c>
    </row>
    <row r="75" ht="13.5" spans="1:6">
      <c r="A75" s="36">
        <v>1</v>
      </c>
      <c r="B75" s="36" t="s">
        <v>1104</v>
      </c>
      <c r="C75" s="63">
        <v>0</v>
      </c>
      <c r="D75" s="39">
        <v>1185</v>
      </c>
      <c r="E75" s="39">
        <v>0</v>
      </c>
      <c r="F75" s="39">
        <f t="shared" si="5"/>
        <v>1185</v>
      </c>
    </row>
    <row r="76" ht="13.5" spans="1:6">
      <c r="A76" s="36">
        <v>2</v>
      </c>
      <c r="B76" s="36" t="s">
        <v>1105</v>
      </c>
      <c r="C76" s="65">
        <v>0</v>
      </c>
      <c r="D76" s="66">
        <v>2740</v>
      </c>
      <c r="E76" s="66">
        <v>0</v>
      </c>
      <c r="F76" s="39">
        <f t="shared" si="5"/>
        <v>2740</v>
      </c>
    </row>
    <row r="77" ht="13.5" spans="1:6">
      <c r="A77" s="36">
        <v>3</v>
      </c>
      <c r="B77" s="67" t="s">
        <v>1106</v>
      </c>
      <c r="C77" s="39">
        <v>0</v>
      </c>
      <c r="D77" s="39">
        <v>1200</v>
      </c>
      <c r="E77" s="39">
        <v>0</v>
      </c>
      <c r="F77" s="39">
        <f t="shared" si="5"/>
        <v>1200</v>
      </c>
    </row>
    <row r="78" ht="13.5" spans="1:6">
      <c r="A78" s="36">
        <v>4</v>
      </c>
      <c r="B78" s="67" t="s">
        <v>1107</v>
      </c>
      <c r="C78" s="68">
        <v>0</v>
      </c>
      <c r="D78" s="69">
        <v>1120</v>
      </c>
      <c r="E78" s="74">
        <v>100</v>
      </c>
      <c r="F78" s="39">
        <f t="shared" si="5"/>
        <v>1220</v>
      </c>
    </row>
    <row r="79" ht="13.5" spans="1:6">
      <c r="A79" s="36">
        <v>5</v>
      </c>
      <c r="B79" s="67" t="s">
        <v>1108</v>
      </c>
      <c r="C79" s="39">
        <v>0</v>
      </c>
      <c r="D79" s="39">
        <v>1020</v>
      </c>
      <c r="E79" s="39">
        <v>0</v>
      </c>
      <c r="F79" s="39">
        <f t="shared" si="5"/>
        <v>1020</v>
      </c>
    </row>
    <row r="80" ht="13.5" spans="1:6">
      <c r="A80" s="36">
        <v>6</v>
      </c>
      <c r="B80" s="67" t="s">
        <v>1109</v>
      </c>
      <c r="C80" s="39">
        <v>0</v>
      </c>
      <c r="D80" s="70">
        <v>1120</v>
      </c>
      <c r="E80" s="75">
        <v>0</v>
      </c>
      <c r="F80" s="39">
        <f t="shared" si="5"/>
        <v>1120</v>
      </c>
    </row>
    <row r="81" ht="13.5" spans="1:6">
      <c r="A81" s="36">
        <v>7</v>
      </c>
      <c r="B81" s="67" t="s">
        <v>1110</v>
      </c>
      <c r="C81" s="39">
        <v>0</v>
      </c>
      <c r="D81" s="39">
        <v>1995</v>
      </c>
      <c r="E81" s="39">
        <v>0</v>
      </c>
      <c r="F81" s="39">
        <f t="shared" si="5"/>
        <v>1995</v>
      </c>
    </row>
    <row r="82" ht="13.5" spans="1:6">
      <c r="A82" s="36">
        <v>8</v>
      </c>
      <c r="B82" s="67" t="s">
        <v>1111</v>
      </c>
      <c r="C82" s="39">
        <v>0</v>
      </c>
      <c r="D82" s="39">
        <v>1995</v>
      </c>
      <c r="E82" s="39">
        <v>0</v>
      </c>
      <c r="F82" s="39">
        <f t="shared" si="5"/>
        <v>1995</v>
      </c>
    </row>
    <row r="83" ht="27" spans="1:6">
      <c r="A83" s="36">
        <v>9</v>
      </c>
      <c r="B83" s="71" t="s">
        <v>1112</v>
      </c>
      <c r="C83" s="39">
        <v>0</v>
      </c>
      <c r="D83" s="39">
        <v>800</v>
      </c>
      <c r="E83" s="39">
        <v>0</v>
      </c>
      <c r="F83" s="39">
        <v>800</v>
      </c>
    </row>
    <row r="84" ht="13.5" spans="1:6">
      <c r="A84" s="36"/>
      <c r="B84" s="71"/>
      <c r="C84" s="39"/>
      <c r="D84" s="39"/>
      <c r="E84" s="39"/>
      <c r="F84" s="39"/>
    </row>
    <row r="85" ht="13.5" spans="1:6">
      <c r="A85" s="37" t="s">
        <v>1113</v>
      </c>
      <c r="B85" s="37" t="s">
        <v>1114</v>
      </c>
      <c r="C85" s="35">
        <v>2031</v>
      </c>
      <c r="D85" s="35">
        <v>2310</v>
      </c>
      <c r="E85" s="35">
        <v>740.23</v>
      </c>
      <c r="F85" s="35">
        <f>SUM(C85:E85)</f>
        <v>5081.23</v>
      </c>
    </row>
    <row r="86" ht="13.5" spans="1:6">
      <c r="A86" s="36">
        <v>1</v>
      </c>
      <c r="B86" s="72" t="s">
        <v>1115</v>
      </c>
      <c r="C86" s="39">
        <v>0</v>
      </c>
      <c r="D86" s="39">
        <v>0</v>
      </c>
      <c r="E86" s="39">
        <v>61</v>
      </c>
      <c r="F86" s="39">
        <v>61</v>
      </c>
    </row>
    <row r="87" ht="13.5" spans="1:6">
      <c r="A87" s="36">
        <v>2</v>
      </c>
      <c r="B87" s="72" t="s">
        <v>1116</v>
      </c>
      <c r="C87" s="39">
        <v>0</v>
      </c>
      <c r="D87" s="39">
        <v>0</v>
      </c>
      <c r="E87" s="39">
        <v>0</v>
      </c>
      <c r="F87" s="39">
        <v>0</v>
      </c>
    </row>
    <row r="88" ht="13.5" spans="1:6">
      <c r="A88" s="36">
        <v>3</v>
      </c>
      <c r="B88" s="72" t="s">
        <v>1117</v>
      </c>
      <c r="C88" s="39">
        <v>0</v>
      </c>
      <c r="D88" s="39">
        <v>0</v>
      </c>
      <c r="E88" s="39">
        <v>0</v>
      </c>
      <c r="F88" s="39">
        <v>0</v>
      </c>
    </row>
    <row r="89" ht="13.5" spans="1:6">
      <c r="A89" s="36">
        <v>4</v>
      </c>
      <c r="B89" s="72" t="s">
        <v>1118</v>
      </c>
      <c r="C89" s="39">
        <v>0</v>
      </c>
      <c r="D89" s="39">
        <v>0</v>
      </c>
      <c r="E89" s="39">
        <v>0</v>
      </c>
      <c r="F89" s="39">
        <v>0</v>
      </c>
    </row>
    <row r="90" ht="13.5" spans="1:6">
      <c r="A90" s="36">
        <v>6</v>
      </c>
      <c r="B90" s="72" t="s">
        <v>1119</v>
      </c>
      <c r="C90" s="39">
        <v>0</v>
      </c>
      <c r="D90" s="39">
        <v>0</v>
      </c>
      <c r="E90" s="39">
        <v>0</v>
      </c>
      <c r="F90" s="39">
        <v>0</v>
      </c>
    </row>
    <row r="91" ht="13.5" spans="1:6">
      <c r="A91" s="36">
        <v>7</v>
      </c>
      <c r="B91" s="72" t="s">
        <v>1120</v>
      </c>
      <c r="C91" s="39">
        <v>0</v>
      </c>
      <c r="D91" s="39">
        <v>0</v>
      </c>
      <c r="E91" s="39">
        <v>0</v>
      </c>
      <c r="F91" s="39">
        <v>0</v>
      </c>
    </row>
    <row r="92" ht="13.5" spans="1:6">
      <c r="A92" s="36">
        <v>8</v>
      </c>
      <c r="B92" s="72" t="s">
        <v>1121</v>
      </c>
      <c r="C92" s="39">
        <v>0</v>
      </c>
      <c r="D92" s="39">
        <v>0</v>
      </c>
      <c r="E92" s="39">
        <v>0</v>
      </c>
      <c r="F92" s="39">
        <v>0</v>
      </c>
    </row>
    <row r="93" ht="13.5" spans="1:6">
      <c r="A93" s="36">
        <v>9</v>
      </c>
      <c r="B93" s="72" t="s">
        <v>1122</v>
      </c>
      <c r="C93" s="39">
        <v>70</v>
      </c>
      <c r="D93" s="39">
        <v>0</v>
      </c>
      <c r="E93" s="39">
        <v>0</v>
      </c>
      <c r="F93" s="39">
        <v>70</v>
      </c>
    </row>
    <row r="94" ht="13.5" spans="1:6">
      <c r="A94" s="36">
        <v>10</v>
      </c>
      <c r="B94" s="72" t="s">
        <v>1123</v>
      </c>
      <c r="C94" s="39">
        <v>0</v>
      </c>
      <c r="D94" s="39">
        <v>0</v>
      </c>
      <c r="E94" s="39">
        <v>0</v>
      </c>
      <c r="F94" s="39">
        <v>0</v>
      </c>
    </row>
    <row r="95" ht="13.5" spans="1:6">
      <c r="A95" s="36">
        <v>11</v>
      </c>
      <c r="B95" s="72" t="s">
        <v>1124</v>
      </c>
      <c r="C95" s="39">
        <v>0</v>
      </c>
      <c r="D95" s="39">
        <v>0</v>
      </c>
      <c r="E95" s="39">
        <v>0</v>
      </c>
      <c r="F95" s="39">
        <v>0</v>
      </c>
    </row>
    <row r="96" ht="13.5" spans="1:6">
      <c r="A96" s="36">
        <v>12</v>
      </c>
      <c r="B96" s="72" t="s">
        <v>1125</v>
      </c>
      <c r="C96" s="39">
        <v>0</v>
      </c>
      <c r="D96" s="39">
        <v>0</v>
      </c>
      <c r="E96" s="39">
        <v>0</v>
      </c>
      <c r="F96" s="39">
        <v>0</v>
      </c>
    </row>
    <row r="97" ht="13.5" spans="1:6">
      <c r="A97" s="36">
        <v>13</v>
      </c>
      <c r="B97" s="72" t="s">
        <v>1126</v>
      </c>
      <c r="C97" s="39">
        <v>0</v>
      </c>
      <c r="D97" s="39">
        <v>0</v>
      </c>
      <c r="E97" s="39">
        <v>0</v>
      </c>
      <c r="F97" s="39">
        <v>0</v>
      </c>
    </row>
    <row r="98" ht="13.5" spans="1:6">
      <c r="A98" s="36">
        <v>14</v>
      </c>
      <c r="B98" s="72" t="s">
        <v>1127</v>
      </c>
      <c r="C98" s="39">
        <v>0</v>
      </c>
      <c r="D98" s="39">
        <v>0</v>
      </c>
      <c r="E98" s="39">
        <v>0</v>
      </c>
      <c r="F98" s="39">
        <v>0</v>
      </c>
    </row>
    <row r="99" ht="13.5" spans="1:6">
      <c r="A99" s="36">
        <v>15</v>
      </c>
      <c r="B99" s="72" t="s">
        <v>1128</v>
      </c>
      <c r="C99" s="39">
        <v>0</v>
      </c>
      <c r="D99" s="39">
        <v>0</v>
      </c>
      <c r="E99" s="39">
        <v>0</v>
      </c>
      <c r="F99" s="39">
        <v>0</v>
      </c>
    </row>
    <row r="100" ht="13.5" spans="1:6">
      <c r="A100" s="36">
        <v>16</v>
      </c>
      <c r="B100" s="72" t="s">
        <v>1129</v>
      </c>
      <c r="C100" s="39">
        <v>0</v>
      </c>
      <c r="D100" s="39">
        <v>0</v>
      </c>
      <c r="E100" s="39">
        <v>0</v>
      </c>
      <c r="F100" s="39">
        <v>0</v>
      </c>
    </row>
    <row r="101" ht="13.5" spans="1:6">
      <c r="A101" s="36">
        <v>17</v>
      </c>
      <c r="B101" s="72" t="s">
        <v>1130</v>
      </c>
      <c r="C101" s="39">
        <v>0</v>
      </c>
      <c r="D101" s="39">
        <v>0</v>
      </c>
      <c r="E101" s="39">
        <v>0</v>
      </c>
      <c r="F101" s="39">
        <v>0</v>
      </c>
    </row>
    <row r="102" ht="13.5" spans="1:6">
      <c r="A102" s="36">
        <v>18</v>
      </c>
      <c r="B102" s="72" t="s">
        <v>1131</v>
      </c>
      <c r="C102" s="39">
        <v>0</v>
      </c>
      <c r="D102" s="39">
        <v>0</v>
      </c>
      <c r="E102" s="39">
        <v>0</v>
      </c>
      <c r="F102" s="39">
        <v>0</v>
      </c>
    </row>
    <row r="103" ht="13.5" spans="1:6">
      <c r="A103" s="36">
        <v>19</v>
      </c>
      <c r="B103" s="72" t="s">
        <v>1132</v>
      </c>
      <c r="C103" s="39">
        <v>0</v>
      </c>
      <c r="D103" s="39">
        <v>0</v>
      </c>
      <c r="E103" s="39">
        <v>0</v>
      </c>
      <c r="F103" s="39">
        <v>0</v>
      </c>
    </row>
    <row r="104" ht="13.5" spans="1:6">
      <c r="A104" s="36">
        <v>20</v>
      </c>
      <c r="B104" s="72" t="s">
        <v>1133</v>
      </c>
      <c r="C104" s="39">
        <v>0</v>
      </c>
      <c r="D104" s="39">
        <v>0</v>
      </c>
      <c r="E104" s="39">
        <v>0</v>
      </c>
      <c r="F104" s="39">
        <v>0</v>
      </c>
    </row>
    <row r="105" ht="13.5" spans="1:6">
      <c r="A105" s="36">
        <v>21</v>
      </c>
      <c r="B105" s="72" t="s">
        <v>1134</v>
      </c>
      <c r="C105" s="39">
        <v>0</v>
      </c>
      <c r="D105" s="39">
        <v>0</v>
      </c>
      <c r="E105" s="39">
        <v>100</v>
      </c>
      <c r="F105" s="39">
        <v>100</v>
      </c>
    </row>
    <row r="106" ht="13.5" spans="1:6">
      <c r="A106" s="36">
        <v>22</v>
      </c>
      <c r="B106" s="72" t="s">
        <v>1135</v>
      </c>
      <c r="C106" s="39">
        <v>0</v>
      </c>
      <c r="D106" s="39">
        <v>0</v>
      </c>
      <c r="E106" s="39">
        <v>0</v>
      </c>
      <c r="F106" s="39">
        <v>0</v>
      </c>
    </row>
    <row r="107" ht="13.5" spans="1:6">
      <c r="A107" s="36">
        <v>23</v>
      </c>
      <c r="B107" s="73" t="s">
        <v>1136</v>
      </c>
      <c r="C107" s="39">
        <v>61</v>
      </c>
      <c r="D107" s="39">
        <v>747</v>
      </c>
      <c r="E107" s="39">
        <v>69.23</v>
      </c>
      <c r="F107" s="39">
        <f>SUM(C107:E107)</f>
        <v>877.23</v>
      </c>
    </row>
    <row r="108" ht="13.5" spans="1:6">
      <c r="A108" s="36">
        <v>24</v>
      </c>
      <c r="B108" s="72" t="s">
        <v>1137</v>
      </c>
      <c r="C108" s="39">
        <v>70</v>
      </c>
      <c r="D108" s="39">
        <v>0</v>
      </c>
      <c r="E108" s="39">
        <v>0</v>
      </c>
      <c r="F108" s="39">
        <v>70</v>
      </c>
    </row>
    <row r="109" ht="13.5" spans="1:6">
      <c r="A109" s="36">
        <v>25</v>
      </c>
      <c r="B109" s="72" t="s">
        <v>1138</v>
      </c>
      <c r="C109" s="39">
        <v>0</v>
      </c>
      <c r="D109" s="39">
        <v>0</v>
      </c>
      <c r="E109" s="39">
        <v>0</v>
      </c>
      <c r="F109" s="39">
        <v>0</v>
      </c>
    </row>
    <row r="110" ht="13.5" spans="1:6">
      <c r="A110" s="36">
        <v>26</v>
      </c>
      <c r="B110" s="72" t="s">
        <v>1139</v>
      </c>
      <c r="C110" s="39">
        <v>0</v>
      </c>
      <c r="D110" s="39">
        <v>0</v>
      </c>
      <c r="E110" s="39">
        <v>0</v>
      </c>
      <c r="F110" s="39">
        <v>0</v>
      </c>
    </row>
    <row r="111" ht="13.5" spans="1:6">
      <c r="A111" s="36">
        <v>27</v>
      </c>
      <c r="B111" s="72" t="s">
        <v>364</v>
      </c>
      <c r="C111" s="39">
        <v>0</v>
      </c>
      <c r="D111" s="39">
        <v>0</v>
      </c>
      <c r="E111" s="39">
        <v>0</v>
      </c>
      <c r="F111" s="39">
        <v>0</v>
      </c>
    </row>
    <row r="112" ht="13.5" spans="1:6">
      <c r="A112" s="36">
        <v>28</v>
      </c>
      <c r="B112" s="72" t="s">
        <v>1140</v>
      </c>
      <c r="C112" s="39">
        <v>0</v>
      </c>
      <c r="D112" s="39">
        <v>0</v>
      </c>
      <c r="E112" s="39">
        <v>0</v>
      </c>
      <c r="F112" s="39">
        <v>0</v>
      </c>
    </row>
    <row r="113" ht="13.5" spans="1:6">
      <c r="A113" s="36">
        <v>29</v>
      </c>
      <c r="B113" s="72" t="s">
        <v>1141</v>
      </c>
      <c r="C113" s="39">
        <v>0</v>
      </c>
      <c r="D113" s="39">
        <v>0</v>
      </c>
      <c r="E113" s="39">
        <v>0</v>
      </c>
      <c r="F113" s="39">
        <v>0</v>
      </c>
    </row>
    <row r="114" ht="13.5" spans="1:6">
      <c r="A114" s="36">
        <v>30</v>
      </c>
      <c r="B114" s="72" t="s">
        <v>1142</v>
      </c>
      <c r="C114" s="39">
        <v>0</v>
      </c>
      <c r="D114" s="39">
        <v>0</v>
      </c>
      <c r="E114" s="39">
        <v>0</v>
      </c>
      <c r="F114" s="39">
        <v>0</v>
      </c>
    </row>
    <row r="115" ht="13.5" spans="1:6">
      <c r="A115" s="36">
        <v>31</v>
      </c>
      <c r="B115" s="72" t="s">
        <v>1143</v>
      </c>
      <c r="C115" s="39">
        <v>0</v>
      </c>
      <c r="D115" s="39">
        <v>0</v>
      </c>
      <c r="E115" s="39">
        <v>0</v>
      </c>
      <c r="F115" s="39">
        <v>0</v>
      </c>
    </row>
    <row r="116" ht="13.5" spans="1:6">
      <c r="A116" s="36">
        <v>32</v>
      </c>
      <c r="B116" s="72" t="s">
        <v>1144</v>
      </c>
      <c r="C116" s="39">
        <v>0</v>
      </c>
      <c r="D116" s="39">
        <v>0</v>
      </c>
      <c r="E116" s="39">
        <v>0</v>
      </c>
      <c r="F116" s="39">
        <v>0</v>
      </c>
    </row>
    <row r="117" ht="13.5" spans="1:6">
      <c r="A117" s="36">
        <v>33</v>
      </c>
      <c r="B117" s="72" t="s">
        <v>1145</v>
      </c>
      <c r="C117" s="39">
        <v>0</v>
      </c>
      <c r="D117" s="39">
        <v>0</v>
      </c>
      <c r="E117" s="39">
        <v>0</v>
      </c>
      <c r="F117" s="39">
        <v>0</v>
      </c>
    </row>
    <row r="118" ht="13.5" spans="1:6">
      <c r="A118" s="36">
        <v>34</v>
      </c>
      <c r="B118" s="72" t="s">
        <v>1146</v>
      </c>
      <c r="C118" s="39">
        <v>0</v>
      </c>
      <c r="D118" s="39">
        <v>0</v>
      </c>
      <c r="E118" s="39">
        <v>0</v>
      </c>
      <c r="F118" s="39">
        <v>0</v>
      </c>
    </row>
    <row r="119" ht="13.5" spans="1:6">
      <c r="A119" s="36">
        <v>35</v>
      </c>
      <c r="B119" s="72" t="s">
        <v>1147</v>
      </c>
      <c r="C119" s="39">
        <v>0</v>
      </c>
      <c r="D119" s="39">
        <v>0</v>
      </c>
      <c r="E119" s="39">
        <v>0</v>
      </c>
      <c r="F119" s="39">
        <v>0</v>
      </c>
    </row>
    <row r="120" ht="13.5" spans="1:6">
      <c r="A120" s="36">
        <v>36</v>
      </c>
      <c r="B120" s="72" t="s">
        <v>1148</v>
      </c>
      <c r="C120" s="39">
        <v>0</v>
      </c>
      <c r="D120" s="39">
        <v>0</v>
      </c>
      <c r="E120" s="39">
        <v>0</v>
      </c>
      <c r="F120" s="39">
        <v>0</v>
      </c>
    </row>
    <row r="121" ht="13.5" spans="1:6">
      <c r="A121" s="36">
        <v>37</v>
      </c>
      <c r="B121" s="72" t="s">
        <v>1149</v>
      </c>
      <c r="C121" s="74">
        <v>0</v>
      </c>
      <c r="D121" s="39">
        <v>0</v>
      </c>
      <c r="E121" s="69">
        <v>0</v>
      </c>
      <c r="F121" s="39">
        <v>0</v>
      </c>
    </row>
    <row r="122" ht="13.5" spans="1:6">
      <c r="A122" s="36">
        <v>38</v>
      </c>
      <c r="B122" s="72" t="s">
        <v>1150</v>
      </c>
      <c r="C122" s="39">
        <v>778</v>
      </c>
      <c r="D122" s="39">
        <v>946</v>
      </c>
      <c r="E122" s="39">
        <v>170</v>
      </c>
      <c r="F122" s="39">
        <f>SUM(C122:E122)</f>
        <v>1894</v>
      </c>
    </row>
    <row r="123" ht="13.5" spans="1:6">
      <c r="A123" s="36">
        <v>39</v>
      </c>
      <c r="B123" s="72" t="s">
        <v>1151</v>
      </c>
      <c r="C123" s="39">
        <v>0</v>
      </c>
      <c r="D123" s="39">
        <v>0</v>
      </c>
      <c r="E123" s="39">
        <v>0</v>
      </c>
      <c r="F123" s="39">
        <v>0</v>
      </c>
    </row>
    <row r="124" ht="13.5" spans="1:6">
      <c r="A124" s="36">
        <v>40</v>
      </c>
      <c r="B124" s="72" t="s">
        <v>1152</v>
      </c>
      <c r="C124" s="39">
        <v>0</v>
      </c>
      <c r="D124" s="39">
        <v>0</v>
      </c>
      <c r="E124" s="39">
        <v>0</v>
      </c>
      <c r="F124" s="39">
        <v>0</v>
      </c>
    </row>
    <row r="125" ht="13.5" spans="1:6">
      <c r="A125" s="36">
        <v>41</v>
      </c>
      <c r="B125" s="72" t="s">
        <v>1153</v>
      </c>
      <c r="C125" s="39">
        <v>0</v>
      </c>
      <c r="D125" s="39">
        <v>0</v>
      </c>
      <c r="E125" s="39">
        <v>0</v>
      </c>
      <c r="F125" s="39">
        <v>0</v>
      </c>
    </row>
    <row r="126" ht="13.5" spans="1:6">
      <c r="A126" s="36">
        <v>42</v>
      </c>
      <c r="B126" s="72" t="s">
        <v>1154</v>
      </c>
      <c r="C126" s="39">
        <v>0</v>
      </c>
      <c r="D126" s="39">
        <v>0</v>
      </c>
      <c r="E126" s="39">
        <v>0</v>
      </c>
      <c r="F126" s="39">
        <v>0</v>
      </c>
    </row>
    <row r="127" ht="13.5" spans="1:6">
      <c r="A127" s="36">
        <v>43</v>
      </c>
      <c r="B127" s="72" t="s">
        <v>1155</v>
      </c>
      <c r="C127" s="39">
        <v>0</v>
      </c>
      <c r="D127" s="39">
        <v>0</v>
      </c>
      <c r="E127" s="39">
        <v>0</v>
      </c>
      <c r="F127" s="39">
        <v>0</v>
      </c>
    </row>
    <row r="128" ht="13.5" spans="1:6">
      <c r="A128" s="36">
        <v>44</v>
      </c>
      <c r="B128" s="72" t="s">
        <v>1156</v>
      </c>
      <c r="C128" s="39">
        <v>0</v>
      </c>
      <c r="D128" s="39">
        <v>0</v>
      </c>
      <c r="E128" s="39">
        <v>0</v>
      </c>
      <c r="F128" s="39">
        <v>0</v>
      </c>
    </row>
    <row r="129" ht="13.5" spans="1:6">
      <c r="A129" s="36">
        <v>45</v>
      </c>
      <c r="B129" s="72" t="s">
        <v>1157</v>
      </c>
      <c r="C129" s="39">
        <v>0</v>
      </c>
      <c r="D129" s="39">
        <v>0</v>
      </c>
      <c r="E129" s="39">
        <v>0</v>
      </c>
      <c r="F129" s="39">
        <v>0</v>
      </c>
    </row>
    <row r="130" ht="13.5" spans="1:6">
      <c r="A130" s="36">
        <v>46</v>
      </c>
      <c r="B130" s="72" t="s">
        <v>1158</v>
      </c>
      <c r="C130" s="39">
        <v>0</v>
      </c>
      <c r="D130" s="39">
        <v>0</v>
      </c>
      <c r="E130" s="39">
        <v>0</v>
      </c>
      <c r="F130" s="39">
        <v>0</v>
      </c>
    </row>
    <row r="131" ht="13.5" spans="1:6">
      <c r="A131" s="36">
        <v>47</v>
      </c>
      <c r="B131" s="72" t="s">
        <v>1159</v>
      </c>
      <c r="C131" s="39">
        <v>0</v>
      </c>
      <c r="D131" s="39">
        <v>0</v>
      </c>
      <c r="E131" s="39">
        <v>0</v>
      </c>
      <c r="F131" s="39">
        <v>0</v>
      </c>
    </row>
    <row r="132" ht="13.5" spans="1:6">
      <c r="A132" s="36">
        <v>48</v>
      </c>
      <c r="B132" s="72" t="s">
        <v>1160</v>
      </c>
      <c r="C132" s="39">
        <v>0</v>
      </c>
      <c r="D132" s="39">
        <v>227</v>
      </c>
      <c r="E132" s="39">
        <v>0</v>
      </c>
      <c r="F132" s="39">
        <v>227</v>
      </c>
    </row>
    <row r="133" ht="13.5" spans="1:6">
      <c r="A133" s="36">
        <v>49</v>
      </c>
      <c r="B133" s="72" t="s">
        <v>1161</v>
      </c>
      <c r="C133" s="39">
        <v>150</v>
      </c>
      <c r="D133" s="39">
        <v>90</v>
      </c>
      <c r="E133" s="39">
        <v>0</v>
      </c>
      <c r="F133" s="39">
        <f t="shared" ref="F133:F137" si="6">SUM(C133:E133)</f>
        <v>240</v>
      </c>
    </row>
    <row r="134" ht="13.5" spans="1:6">
      <c r="A134" s="36">
        <v>50</v>
      </c>
      <c r="B134" s="72" t="s">
        <v>1162</v>
      </c>
      <c r="C134" s="39">
        <v>0</v>
      </c>
      <c r="D134" s="39">
        <v>0</v>
      </c>
      <c r="E134" s="39">
        <v>0</v>
      </c>
      <c r="F134" s="39">
        <v>0</v>
      </c>
    </row>
    <row r="135" ht="13.5" spans="1:6">
      <c r="A135" s="36">
        <v>51</v>
      </c>
      <c r="B135" s="72" t="s">
        <v>1163</v>
      </c>
      <c r="C135" s="39">
        <v>80</v>
      </c>
      <c r="D135" s="39">
        <v>0</v>
      </c>
      <c r="E135" s="39">
        <v>0</v>
      </c>
      <c r="F135" s="39">
        <v>80</v>
      </c>
    </row>
    <row r="136" ht="13.5" spans="1:6">
      <c r="A136" s="36">
        <v>52</v>
      </c>
      <c r="B136" s="72" t="s">
        <v>1164</v>
      </c>
      <c r="C136" s="76">
        <v>400</v>
      </c>
      <c r="D136" s="76">
        <v>300</v>
      </c>
      <c r="E136" s="77">
        <v>0</v>
      </c>
      <c r="F136" s="39">
        <f t="shared" si="6"/>
        <v>700</v>
      </c>
    </row>
    <row r="137" ht="13.5" spans="1:6">
      <c r="A137" s="36">
        <v>53</v>
      </c>
      <c r="B137" s="72" t="s">
        <v>1165</v>
      </c>
      <c r="C137" s="39">
        <v>250</v>
      </c>
      <c r="D137" s="39">
        <v>0</v>
      </c>
      <c r="E137" s="39">
        <v>150</v>
      </c>
      <c r="F137" s="39">
        <f t="shared" si="6"/>
        <v>400</v>
      </c>
    </row>
    <row r="138" ht="13.5" spans="1:6">
      <c r="A138" s="36">
        <v>54</v>
      </c>
      <c r="B138" s="72" t="s">
        <v>1166</v>
      </c>
      <c r="C138" s="39">
        <v>100</v>
      </c>
      <c r="D138" s="39">
        <v>0</v>
      </c>
      <c r="E138" s="39">
        <v>0</v>
      </c>
      <c r="F138" s="39">
        <v>100</v>
      </c>
    </row>
    <row r="139" ht="13.5" spans="1:6">
      <c r="A139" s="36">
        <v>55</v>
      </c>
      <c r="B139" s="72" t="s">
        <v>1167</v>
      </c>
      <c r="C139" s="39">
        <v>0</v>
      </c>
      <c r="D139" s="39">
        <v>0</v>
      </c>
      <c r="E139" s="39">
        <v>120</v>
      </c>
      <c r="F139" s="39">
        <v>120</v>
      </c>
    </row>
    <row r="140" ht="13.5" spans="1:6">
      <c r="A140" s="36">
        <v>56</v>
      </c>
      <c r="B140" s="72" t="s">
        <v>1168</v>
      </c>
      <c r="C140" s="39">
        <v>0</v>
      </c>
      <c r="D140" s="39">
        <v>0</v>
      </c>
      <c r="E140" s="39">
        <v>0</v>
      </c>
      <c r="F140" s="39">
        <v>0</v>
      </c>
    </row>
    <row r="141" ht="13.5" spans="1:6">
      <c r="A141" s="36">
        <v>57</v>
      </c>
      <c r="B141" s="72" t="s">
        <v>1169</v>
      </c>
      <c r="C141" s="39">
        <v>0</v>
      </c>
      <c r="D141" s="39">
        <v>0</v>
      </c>
      <c r="E141" s="39">
        <v>0</v>
      </c>
      <c r="F141" s="39">
        <v>0</v>
      </c>
    </row>
    <row r="142" ht="13.5" spans="1:6">
      <c r="A142" s="36">
        <v>58</v>
      </c>
      <c r="B142" s="72" t="s">
        <v>1170</v>
      </c>
      <c r="C142" s="39">
        <v>0</v>
      </c>
      <c r="D142" s="39">
        <v>0</v>
      </c>
      <c r="E142" s="39">
        <v>0</v>
      </c>
      <c r="F142" s="39">
        <v>0</v>
      </c>
    </row>
    <row r="143" ht="13.5" spans="1:6">
      <c r="A143" s="36">
        <v>59</v>
      </c>
      <c r="B143" s="72" t="s">
        <v>1171</v>
      </c>
      <c r="C143" s="39">
        <v>0</v>
      </c>
      <c r="D143" s="39">
        <v>0</v>
      </c>
      <c r="E143" s="39">
        <v>0</v>
      </c>
      <c r="F143" s="39">
        <v>0</v>
      </c>
    </row>
    <row r="144" ht="13.5" spans="1:6">
      <c r="A144" s="36">
        <v>60</v>
      </c>
      <c r="B144" s="72" t="s">
        <v>1172</v>
      </c>
      <c r="C144" s="39">
        <v>0</v>
      </c>
      <c r="D144" s="39">
        <v>0</v>
      </c>
      <c r="E144" s="39">
        <v>0</v>
      </c>
      <c r="F144" s="39">
        <v>0</v>
      </c>
    </row>
    <row r="145" ht="13.5" spans="1:6">
      <c r="A145" s="36">
        <v>61</v>
      </c>
      <c r="B145" s="50" t="s">
        <v>1173</v>
      </c>
      <c r="C145" s="39">
        <v>12</v>
      </c>
      <c r="D145" s="39">
        <v>0</v>
      </c>
      <c r="E145" s="39">
        <v>70</v>
      </c>
      <c r="F145" s="39">
        <f>SUM(C145:E145)</f>
        <v>82</v>
      </c>
    </row>
    <row r="146" ht="13.5" spans="1:6">
      <c r="A146" s="36">
        <v>62</v>
      </c>
      <c r="B146" s="73" t="s">
        <v>1174</v>
      </c>
      <c r="C146" s="39">
        <v>0</v>
      </c>
      <c r="D146" s="39">
        <v>0</v>
      </c>
      <c r="E146" s="39">
        <v>0</v>
      </c>
      <c r="F146" s="39">
        <v>0</v>
      </c>
    </row>
    <row r="147" ht="13.5" spans="1:6">
      <c r="A147" s="36">
        <v>63</v>
      </c>
      <c r="B147" s="73" t="s">
        <v>1175</v>
      </c>
      <c r="C147" s="39">
        <v>0</v>
      </c>
      <c r="D147" s="39">
        <v>0</v>
      </c>
      <c r="E147" s="39">
        <v>0</v>
      </c>
      <c r="F147" s="39">
        <v>0</v>
      </c>
    </row>
    <row r="148" ht="13.5" spans="1:6">
      <c r="A148" s="36">
        <v>64</v>
      </c>
      <c r="B148" s="73" t="s">
        <v>1176</v>
      </c>
      <c r="C148" s="39">
        <v>60</v>
      </c>
      <c r="D148" s="39">
        <v>0</v>
      </c>
      <c r="E148" s="39">
        <v>0</v>
      </c>
      <c r="F148" s="39">
        <v>60</v>
      </c>
    </row>
    <row r="149" ht="13.5" spans="1:6">
      <c r="A149" s="36">
        <v>65</v>
      </c>
      <c r="B149" s="73" t="s">
        <v>1177</v>
      </c>
      <c r="C149" s="39">
        <v>0</v>
      </c>
      <c r="D149" s="39">
        <v>0</v>
      </c>
      <c r="E149" s="39">
        <v>0</v>
      </c>
      <c r="F149" s="39">
        <v>0</v>
      </c>
    </row>
    <row r="150" ht="13.5" spans="1:6">
      <c r="A150" s="36">
        <v>66</v>
      </c>
      <c r="B150" s="73" t="s">
        <v>1178</v>
      </c>
      <c r="C150" s="39">
        <v>0</v>
      </c>
      <c r="D150" s="39">
        <v>0</v>
      </c>
      <c r="E150" s="39">
        <v>0</v>
      </c>
      <c r="F150" s="39">
        <v>0</v>
      </c>
    </row>
    <row r="151" ht="13.5" spans="1:6">
      <c r="A151" s="36">
        <v>67</v>
      </c>
      <c r="B151" s="73" t="s">
        <v>1179</v>
      </c>
      <c r="C151" s="39">
        <v>0</v>
      </c>
      <c r="D151" s="39">
        <v>0</v>
      </c>
      <c r="E151" s="39">
        <v>0</v>
      </c>
      <c r="F151" s="39">
        <v>0</v>
      </c>
    </row>
    <row r="152" ht="13.5" spans="1:6">
      <c r="A152" s="36"/>
      <c r="B152" s="73"/>
      <c r="C152" s="39"/>
      <c r="D152" s="39"/>
      <c r="E152" s="39"/>
      <c r="F152" s="39"/>
    </row>
    <row r="153" ht="13.5" spans="1:6">
      <c r="A153" s="37" t="s">
        <v>1180</v>
      </c>
      <c r="B153" s="37" t="s">
        <v>1181</v>
      </c>
      <c r="C153" s="35">
        <v>0</v>
      </c>
      <c r="D153" s="35">
        <v>1084</v>
      </c>
      <c r="E153" s="35">
        <v>900</v>
      </c>
      <c r="F153" s="35">
        <f>SUM(C153:E153)</f>
        <v>1984</v>
      </c>
    </row>
    <row r="154" ht="13.5" spans="1:6">
      <c r="A154" s="36">
        <v>1</v>
      </c>
      <c r="B154" s="72" t="s">
        <v>1182</v>
      </c>
      <c r="C154" s="39">
        <v>0</v>
      </c>
      <c r="D154" s="39">
        <v>904</v>
      </c>
      <c r="E154" s="39">
        <v>900</v>
      </c>
      <c r="F154" s="39">
        <f>SUM(C154:E154)</f>
        <v>1804</v>
      </c>
    </row>
    <row r="155" ht="27" spans="1:6">
      <c r="A155" s="36">
        <v>2</v>
      </c>
      <c r="B155" s="73" t="s">
        <v>1183</v>
      </c>
      <c r="C155" s="39">
        <v>0</v>
      </c>
      <c r="D155" s="39">
        <v>180</v>
      </c>
      <c r="E155" s="39">
        <v>0</v>
      </c>
      <c r="F155" s="39">
        <v>180</v>
      </c>
    </row>
    <row r="156" ht="13.5" spans="1:6">
      <c r="A156" s="36">
        <v>4</v>
      </c>
      <c r="B156" s="72" t="s">
        <v>1184</v>
      </c>
      <c r="C156" s="39">
        <v>0</v>
      </c>
      <c r="D156" s="39">
        <v>0</v>
      </c>
      <c r="E156" s="39">
        <v>0</v>
      </c>
      <c r="F156" s="39">
        <v>0</v>
      </c>
    </row>
  </sheetData>
  <mergeCells count="2">
    <mergeCell ref="A2:F2"/>
    <mergeCell ref="A3:B3"/>
  </mergeCells>
  <hyperlinks>
    <hyperlink ref="A1" location="'Sheet1'!A1" display="附表29"/>
  </hyperlinks>
  <printOptions horizontalCentered="true"/>
  <pageMargins left="0.700694444444445" right="0.472222222222222" top="0.708333333333333" bottom="0.511805555555556" header="0.298611111111111" footer="0.393055555555556"/>
  <pageSetup paperSize="9" firstPageNumber="14" fitToHeight="0" orientation="portrait" useFirstPageNumber="true" horizontalDpi="600"/>
  <headerFooter/>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33"/>
  <sheetViews>
    <sheetView workbookViewId="0">
      <selection activeCell="A2" sqref="A2:C2"/>
    </sheetView>
  </sheetViews>
  <sheetFormatPr defaultColWidth="9" defaultRowHeight="13.5" outlineLevelCol="2"/>
  <cols>
    <col min="1" max="1" width="31.5" customWidth="true"/>
    <col min="2" max="2" width="23.25" customWidth="true"/>
  </cols>
  <sheetData>
    <row r="1" spans="1:1">
      <c r="A1" t="s">
        <v>1185</v>
      </c>
    </row>
    <row r="2" ht="24" spans="1:3">
      <c r="A2" s="1" t="s">
        <v>32</v>
      </c>
      <c r="B2" s="2"/>
      <c r="C2" s="1"/>
    </row>
    <row r="3" spans="1:3">
      <c r="A3" s="3" t="s">
        <v>34</v>
      </c>
      <c r="B3" s="4"/>
      <c r="C3" s="5" t="s">
        <v>219</v>
      </c>
    </row>
    <row r="4" spans="1:3">
      <c r="A4" s="6" t="s">
        <v>602</v>
      </c>
      <c r="B4" s="6" t="s">
        <v>283</v>
      </c>
      <c r="C4" s="6" t="s">
        <v>40</v>
      </c>
    </row>
    <row r="5" spans="1:3">
      <c r="A5" s="7" t="s">
        <v>1186</v>
      </c>
      <c r="B5" s="8">
        <f>B6+B11+B33</f>
        <v>153354</v>
      </c>
      <c r="C5" s="9"/>
    </row>
    <row r="6" spans="1:3">
      <c r="A6" s="7" t="s">
        <v>250</v>
      </c>
      <c r="B6" s="8">
        <v>5732</v>
      </c>
      <c r="C6" s="10"/>
    </row>
    <row r="7" spans="1:3">
      <c r="A7" s="7" t="s">
        <v>603</v>
      </c>
      <c r="B7" s="8">
        <v>3540</v>
      </c>
      <c r="C7" s="10"/>
    </row>
    <row r="8" spans="1:3">
      <c r="A8" s="7" t="s">
        <v>604</v>
      </c>
      <c r="B8" s="8">
        <v>617</v>
      </c>
      <c r="C8" s="10"/>
    </row>
    <row r="9" spans="1:3">
      <c r="A9" s="7" t="s">
        <v>605</v>
      </c>
      <c r="B9" s="8">
        <v>399</v>
      </c>
      <c r="C9" s="10"/>
    </row>
    <row r="10" ht="27" spans="1:3">
      <c r="A10" s="7" t="s">
        <v>606</v>
      </c>
      <c r="B10" s="8">
        <v>1176</v>
      </c>
      <c r="C10" s="10"/>
    </row>
    <row r="11" spans="1:3">
      <c r="A11" s="7" t="s">
        <v>251</v>
      </c>
      <c r="B11" s="8">
        <v>107622</v>
      </c>
      <c r="C11" s="10"/>
    </row>
    <row r="12" spans="1:3">
      <c r="A12" s="11" t="s">
        <v>252</v>
      </c>
      <c r="B12" s="8"/>
      <c r="C12" s="10"/>
    </row>
    <row r="13" spans="1:3">
      <c r="A13" s="12" t="s">
        <v>253</v>
      </c>
      <c r="B13" s="8">
        <v>25868</v>
      </c>
      <c r="C13" s="10"/>
    </row>
    <row r="14" spans="1:3">
      <c r="A14" s="11" t="s">
        <v>254</v>
      </c>
      <c r="B14" s="8">
        <v>6773</v>
      </c>
      <c r="C14" s="10"/>
    </row>
    <row r="15" spans="1:3">
      <c r="A15" s="11" t="s">
        <v>255</v>
      </c>
      <c r="B15" s="8">
        <v>1301</v>
      </c>
      <c r="C15" s="10"/>
    </row>
    <row r="16" spans="1:3">
      <c r="A16" s="11" t="s">
        <v>256</v>
      </c>
      <c r="B16" s="8">
        <v>4724</v>
      </c>
      <c r="C16" s="10"/>
    </row>
    <row r="17" spans="1:3">
      <c r="A17" s="12" t="s">
        <v>257</v>
      </c>
      <c r="B17" s="8">
        <v>661</v>
      </c>
      <c r="C17" s="10"/>
    </row>
    <row r="18" spans="1:3">
      <c r="A18" s="11" t="s">
        <v>258</v>
      </c>
      <c r="B18" s="8">
        <v>577</v>
      </c>
      <c r="C18" s="10"/>
    </row>
    <row r="19" spans="1:3">
      <c r="A19" s="11" t="s">
        <v>259</v>
      </c>
      <c r="B19" s="8">
        <v>606</v>
      </c>
      <c r="C19" s="10"/>
    </row>
    <row r="20" spans="1:3">
      <c r="A20" s="13" t="s">
        <v>260</v>
      </c>
      <c r="B20" s="8">
        <v>22358</v>
      </c>
      <c r="C20" s="10"/>
    </row>
    <row r="21" ht="27" spans="1:3">
      <c r="A21" s="13" t="s">
        <v>261</v>
      </c>
      <c r="B21" s="8">
        <v>470</v>
      </c>
      <c r="C21" s="10"/>
    </row>
    <row r="22" spans="1:3">
      <c r="A22" s="14" t="s">
        <v>262</v>
      </c>
      <c r="B22" s="8">
        <v>6803</v>
      </c>
      <c r="C22" s="10"/>
    </row>
    <row r="23" spans="1:3">
      <c r="A23" s="13" t="s">
        <v>263</v>
      </c>
      <c r="B23" s="8">
        <v>6135</v>
      </c>
      <c r="C23" s="10"/>
    </row>
    <row r="24" spans="1:3">
      <c r="A24" s="15" t="s">
        <v>264</v>
      </c>
      <c r="B24" s="8">
        <v>1805</v>
      </c>
      <c r="C24" s="10"/>
    </row>
    <row r="25" ht="27" spans="1:3">
      <c r="A25" s="15" t="s">
        <v>265</v>
      </c>
      <c r="B25" s="8">
        <v>12902</v>
      </c>
      <c r="C25" s="10"/>
    </row>
    <row r="26" spans="1:3">
      <c r="A26" s="15" t="s">
        <v>266</v>
      </c>
      <c r="B26" s="8">
        <v>100</v>
      </c>
      <c r="C26" s="10"/>
    </row>
    <row r="27" ht="27" spans="1:3">
      <c r="A27" s="15" t="s">
        <v>267</v>
      </c>
      <c r="B27" s="8">
        <v>573</v>
      </c>
      <c r="C27" s="10"/>
    </row>
    <row r="28" spans="1:3">
      <c r="A28" s="15" t="s">
        <v>268</v>
      </c>
      <c r="B28" s="8">
        <v>966</v>
      </c>
      <c r="C28" s="10"/>
    </row>
    <row r="29" spans="1:3">
      <c r="A29" s="16" t="s">
        <v>269</v>
      </c>
      <c r="B29" s="8">
        <v>8063</v>
      </c>
      <c r="C29" s="10"/>
    </row>
    <row r="30" spans="1:3">
      <c r="A30" s="15" t="s">
        <v>270</v>
      </c>
      <c r="B30" s="8">
        <v>4359</v>
      </c>
      <c r="C30" s="10"/>
    </row>
    <row r="31" spans="1:3">
      <c r="A31" s="15" t="s">
        <v>271</v>
      </c>
      <c r="B31" s="8">
        <v>165</v>
      </c>
      <c r="C31" s="10"/>
    </row>
    <row r="32" spans="1:3">
      <c r="A32" s="15" t="s">
        <v>272</v>
      </c>
      <c r="B32" s="8">
        <v>2413</v>
      </c>
      <c r="C32" s="17"/>
    </row>
    <row r="33" spans="1:3">
      <c r="A33" s="15" t="s">
        <v>273</v>
      </c>
      <c r="B33" s="8">
        <v>40000</v>
      </c>
      <c r="C33" s="17"/>
    </row>
  </sheetData>
  <mergeCells count="1">
    <mergeCell ref="A2:C2"/>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32</vt:i4>
      </vt:variant>
    </vt:vector>
  </HeadingPairs>
  <TitlesOfParts>
    <vt:vector size="32" baseType="lpstr">
      <vt:lpstr>目录</vt:lpstr>
      <vt:lpstr>2022年一般公共预算收支执行表</vt:lpstr>
      <vt:lpstr>2022年政府性基金预算收支执行表</vt:lpstr>
      <vt:lpstr>2022年国有资本经营预算收支执行表</vt:lpstr>
      <vt:lpstr>2022年社会保险基金预算收支执行表</vt:lpstr>
      <vt:lpstr>2023年一般公共预算收支预算总表</vt:lpstr>
      <vt:lpstr>2023年一般公共预算收入表</vt:lpstr>
      <vt:lpstr>2023年一般公共预算支出表</vt:lpstr>
      <vt:lpstr>2023年一般公共预算本级支出表</vt:lpstr>
      <vt:lpstr>2023年一般公共预算支出功能分类明细表</vt:lpstr>
      <vt:lpstr>2023年一般公共预算本级基本支出表（经济分类明细表）</vt:lpstr>
      <vt:lpstr>2023年一般公共预算税收返还和转移支付表</vt:lpstr>
      <vt:lpstr>2023年对下转移支付分地区、分项目表</vt:lpstr>
      <vt:lpstr>2022年地方政府一般债务限额和余额情况表</vt:lpstr>
      <vt:lpstr>2023年政府性基金收支预算总表</vt:lpstr>
      <vt:lpstr>2023年政府性基金收入表</vt:lpstr>
      <vt:lpstr>2023年政府性基金支出表</vt:lpstr>
      <vt:lpstr>2023年本级政府性基金支出表</vt:lpstr>
      <vt:lpstr>2023年政府性基金转移支付表</vt:lpstr>
      <vt:lpstr>2022年地方政府专项债务限额和余额情况表</vt:lpstr>
      <vt:lpstr>2023年国有资本经营收支预算总表</vt:lpstr>
      <vt:lpstr>2023年国有资本经营预算收入表</vt:lpstr>
      <vt:lpstr>2023年国有资本经营预算支出表</vt:lpstr>
      <vt:lpstr>2023年本级国有资本经营预算支出表</vt:lpstr>
      <vt:lpstr>2023年国有资本经营预算对下转移支付表</vt:lpstr>
      <vt:lpstr>2023年社会保险基金收支预算总表</vt:lpstr>
      <vt:lpstr>2023年社会保险基金收入表</vt:lpstr>
      <vt:lpstr>2023年社会保险基金支出表</vt:lpstr>
      <vt:lpstr>2023年专项转移支付公开表</vt:lpstr>
      <vt:lpstr>2023年三公经费预算表</vt:lpstr>
      <vt:lpstr>2023年部门政府采购预算总表</vt:lpstr>
      <vt:lpstr>2023年转移支付安排情况表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kylin</cp:lastModifiedBy>
  <dcterms:created xsi:type="dcterms:W3CDTF">2020-12-23T08:18:00Z</dcterms:created>
  <cp:lastPrinted>2021-01-28T15:47:00Z</cp:lastPrinted>
  <dcterms:modified xsi:type="dcterms:W3CDTF">2024-12-05T10:42:46Z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2052-11.8.2.10422</vt:lpwstr>
  </property>
  <property fmtid="{D5CDD505-2E9C-101B-9397-08002B2CF9AE}" pid="3" name="ICV">
    <vt:lpwstr>A3D351BC30B04DB5BA9AB5E3B86D5BCA_13</vt:lpwstr>
  </property>
</Properties>
</file>