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津市市蔬菜产业集群建设明细" sheetId="3" r:id="rId1"/>
  </sheets>
  <definedNames>
    <definedName name="_xlnm.Print_Titles" localSheetId="0">津市市蔬菜产业集群建设明细!$1:$4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<sst xmlns="http://schemas.openxmlformats.org/spreadsheetml/2006/main" count="90" uniqueCount="76">
  <si>
    <t xml:space="preserve"> 2025年津市市蔬菜产业集群项目总体验收表</t>
  </si>
  <si>
    <t>序号</t>
  </si>
  <si>
    <t>项目名称</t>
  </si>
  <si>
    <t>单位</t>
  </si>
  <si>
    <t>规模</t>
  </si>
  <si>
    <t>设备型号</t>
  </si>
  <si>
    <t>单价（元）</t>
  </si>
  <si>
    <t>计划投资总额（万元）</t>
  </si>
  <si>
    <t>投资构成（万元）</t>
  </si>
  <si>
    <t>项目完成
数量</t>
  </si>
  <si>
    <t>完成投资总额（万元）</t>
  </si>
  <si>
    <t>备注</t>
  </si>
  <si>
    <t>集群</t>
  </si>
  <si>
    <t>自筹</t>
  </si>
  <si>
    <t>资金</t>
  </si>
  <si>
    <t>合计</t>
  </si>
  <si>
    <t>一</t>
  </si>
  <si>
    <t>津市市平和食品有限公司蔬菜商品化处理与精深加工建设项目</t>
  </si>
  <si>
    <t>新建蔬菜加工车间</t>
  </si>
  <si>
    <t>m2</t>
  </si>
  <si>
    <t>钢构加砖混</t>
  </si>
  <si>
    <t>1762m2</t>
  </si>
  <si>
    <t>二</t>
  </si>
  <si>
    <t>湖南和平生物科技有限公司生产设施化与机械化升级项目</t>
  </si>
  <si>
    <t>出菇房网格架升级改造</t>
  </si>
  <si>
    <t>套</t>
  </si>
  <si>
    <t>3.5/5.0*130mm*1.07*1.93米*112</t>
  </si>
  <si>
    <t>26间</t>
  </si>
  <si>
    <t>新建原料仓库</t>
  </si>
  <si>
    <t>64.85米*15.7米*7米高</t>
  </si>
  <si>
    <t>1018m2</t>
  </si>
  <si>
    <t>出菇房升级改造</t>
  </si>
  <si>
    <t>26间墙板材共5200平</t>
  </si>
  <si>
    <t>5200m2</t>
  </si>
  <si>
    <t>培养房及净化系统升级</t>
  </si>
  <si>
    <t>台</t>
  </si>
  <si>
    <t>QSF72FC-V
QSF59FC</t>
  </si>
  <si>
    <t>6台</t>
  </si>
  <si>
    <t>出菇房控温系统升级</t>
  </si>
  <si>
    <t>DL125</t>
  </si>
  <si>
    <t>52台</t>
  </si>
  <si>
    <t>三</t>
  </si>
  <si>
    <t>湖南省浩瀚食品科技有限公司蔬菜商品化处理与精深加工建设项目</t>
  </si>
  <si>
    <t>蔬菜制品真空自动化设备(多头称）</t>
  </si>
  <si>
    <t>YD8-10-2437</t>
  </si>
  <si>
    <t>1台</t>
  </si>
  <si>
    <t>蔬菜制品真空自动化设备(大螺杆机）</t>
  </si>
  <si>
    <t>2台</t>
  </si>
  <si>
    <t>蔬菜制品真空自动化设备(小螺杆机)</t>
  </si>
  <si>
    <t>YD10-12-1627</t>
  </si>
  <si>
    <t>43m蔬菜制品杀菌生产线（含巴氏杀菌、预冷、风干、传送）</t>
  </si>
  <si>
    <t>提升机4000MM*600MM/杀菌机12000MM*1650MM*2700MM/冷却机6000MM*1650MM*1700MM/冷却机8000MM*1650MM*1700MM/沥水机4000MM*1700MM*1000MM/风干机9000MM*1500MM/提升机10000MM*600MM</t>
  </si>
  <si>
    <t>1套</t>
  </si>
  <si>
    <t>蔬菜腌制发酵坛（千斤坛）</t>
  </si>
  <si>
    <t>个</t>
  </si>
  <si>
    <t>500公斤</t>
  </si>
  <si>
    <t>750个</t>
  </si>
  <si>
    <t>蔬菜腌制池（4m深）</t>
  </si>
  <si>
    <t>4.28*3.1*4米深</t>
  </si>
  <si>
    <t>蔬菜腌制池（3m深）</t>
  </si>
  <si>
    <t>4.28*3.1*3米深</t>
  </si>
  <si>
    <t>四</t>
  </si>
  <si>
    <t>津市市盈昇蔬菜专业合作社蔬菜商品化处理与精深加工建设项目</t>
  </si>
  <si>
    <t>蔬菜低温库</t>
  </si>
  <si>
    <t>m3</t>
  </si>
  <si>
    <t>11M*6M*3.5M</t>
  </si>
  <si>
    <t>新建蔬菜钢构厂房</t>
  </si>
  <si>
    <t>26.2M*19.2M*8M</t>
  </si>
  <si>
    <t>五</t>
  </si>
  <si>
    <t>湖南台龙食品科技有限公司蔬菜商品化处理与精深加工建设项目</t>
  </si>
  <si>
    <t>蔬菜预冷库</t>
  </si>
  <si>
    <t>砖混+钢构+电器</t>
  </si>
  <si>
    <t>1000m3</t>
  </si>
  <si>
    <t>蔬菜腌制池</t>
  </si>
  <si>
    <t>4米长*4米宽*4米深</t>
  </si>
  <si>
    <t>30个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</si>
</sst>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rgb="FF000000"/>
      <name val="楷体_GB2312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115" zoomScaleNormal="115" workbookViewId="0">
      <pane ySplit="4" topLeftCell="A5" activePane="bottomLeft" state="frozen"/>
      <selection/>
      <selection pane="bottomLeft" activeCell="A1" sqref="A1:L1"/>
    </sheetView>
  </sheetViews>
  <sheetFormatPr defaultColWidth="9" defaultRowHeight="13.5"/>
  <cols>
    <col min="1" max="1" width="4.125" customWidth="1"/>
    <col min="2" max="2" width="27.1916666666667" customWidth="1"/>
    <col min="3" max="3" width="4.125" customWidth="1"/>
    <col min="4" max="4" width="8" customWidth="1"/>
    <col min="5" max="5" width="27.1916666666667" customWidth="1"/>
    <col min="6" max="6" width="10.125" customWidth="1"/>
    <col min="7" max="7" width="9.625" customWidth="1"/>
    <col min="8" max="8" width="12.5" customWidth="1"/>
    <col min="9" max="9" width="11.5" customWidth="1"/>
    <col min="10" max="10" width="10" customWidth="1"/>
    <col min="11" max="11" width="9.5" customWidth="1"/>
    <col min="12" max="12" width="7.5" customWidth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/>
      <c r="J2" s="3" t="s">
        <v>9</v>
      </c>
      <c r="K2" s="3" t="s">
        <v>10</v>
      </c>
      <c r="L2" s="5" t="s">
        <v>11</v>
      </c>
    </row>
    <row r="3" ht="17.25" customHeight="1" spans="1:12">
      <c r="A3" s="3"/>
      <c r="B3" s="3"/>
      <c r="C3" s="3"/>
      <c r="D3" s="4"/>
      <c r="E3" s="4"/>
      <c r="F3" s="3"/>
      <c r="G3" s="3"/>
      <c r="H3" s="3" t="s">
        <v>12</v>
      </c>
      <c r="I3" s="3" t="s">
        <v>13</v>
      </c>
      <c r="J3" s="3"/>
      <c r="K3" s="3"/>
      <c r="L3" s="5"/>
    </row>
    <row r="4" spans="1:12">
      <c r="A4" s="3"/>
      <c r="B4" s="3"/>
      <c r="C4" s="3"/>
      <c r="D4" s="4"/>
      <c r="E4" s="4"/>
      <c r="F4" s="3"/>
      <c r="G4" s="3"/>
      <c r="H4" s="3" t="s">
        <v>14</v>
      </c>
      <c r="I4" s="3" t="s">
        <v>14</v>
      </c>
      <c r="J4" s="3"/>
      <c r="K4" s="3"/>
      <c r="L4" s="5"/>
    </row>
    <row r="5" ht="27" customHeight="1" spans="1:12">
      <c r="A5" s="6"/>
      <c r="B5" s="6" t="s">
        <v>15</v>
      </c>
      <c r="C5" s="6"/>
      <c r="D5" s="6"/>
      <c r="E5" s="6"/>
      <c r="F5" s="6"/>
      <c r="G5" s="6">
        <v>1783</v>
      </c>
      <c r="H5" s="6">
        <v>1200</v>
      </c>
      <c r="I5" s="6">
        <v>583</v>
      </c>
      <c r="J5" s="6"/>
      <c r="K5" s="6">
        <f>K6+K8+K14+K22+K25</f>
        <v>1789.9</v>
      </c>
      <c r="L5" s="7"/>
    </row>
    <row r="6" s="1" customFormat="1" ht="24" spans="1:12">
      <c r="A6" s="6" t="s">
        <v>16</v>
      </c>
      <c r="B6" s="6" t="s">
        <v>17</v>
      </c>
      <c r="C6" s="6"/>
      <c r="D6" s="6"/>
      <c r="E6" s="6"/>
      <c r="F6" s="6"/>
      <c r="G6" s="6">
        <v>225</v>
      </c>
      <c r="H6" s="6">
        <v>144</v>
      </c>
      <c r="I6" s="6">
        <v>81</v>
      </c>
      <c r="J6" s="6"/>
      <c r="K6" s="6">
        <v>225.02</v>
      </c>
      <c r="L6" s="6"/>
    </row>
    <row r="7" spans="1:12">
      <c r="A7" s="8">
        <v>1</v>
      </c>
      <c r="B7" s="9" t="s">
        <v>18</v>
      </c>
      <c r="C7" s="8" t="s">
        <v>19</v>
      </c>
      <c r="D7" s="8">
        <v>1500</v>
      </c>
      <c r="E7" s="8" t="s">
        <v>20</v>
      </c>
      <c r="F7" s="8">
        <v>1500</v>
      </c>
      <c r="G7" s="8">
        <v>225</v>
      </c>
      <c r="H7" s="8">
        <v>144</v>
      </c>
      <c r="I7" s="8">
        <v>81</v>
      </c>
      <c r="J7" s="8" t="s">
        <v>21</v>
      </c>
      <c r="K7" s="8">
        <v>225.02</v>
      </c>
      <c r="L7" s="8"/>
    </row>
    <row r="8" s="1" customFormat="1" ht="24" spans="1:12">
      <c r="A8" s="6" t="s">
        <v>22</v>
      </c>
      <c r="B8" s="6" t="s">
        <v>23</v>
      </c>
      <c r="C8" s="6"/>
      <c r="D8" s="6"/>
      <c r="E8" s="6"/>
      <c r="F8" s="6"/>
      <c r="G8" s="6">
        <v>550</v>
      </c>
      <c r="H8" s="6">
        <v>366</v>
      </c>
      <c r="I8" s="6">
        <v>184</v>
      </c>
      <c r="J8" s="6"/>
      <c r="K8" s="6">
        <f>SUM(K9:K13)</f>
        <v>555.46</v>
      </c>
      <c r="L8" s="6"/>
    </row>
    <row r="9" spans="1:12">
      <c r="A9" s="8">
        <v>1</v>
      </c>
      <c r="B9" s="9" t="s">
        <v>24</v>
      </c>
      <c r="C9" s="8" t="s">
        <v>25</v>
      </c>
      <c r="D9" s="8">
        <v>26</v>
      </c>
      <c r="E9" s="8" t="s">
        <v>26</v>
      </c>
      <c r="F9" s="8">
        <v>30000</v>
      </c>
      <c r="G9" s="8">
        <v>78</v>
      </c>
      <c r="H9" s="8">
        <v>78</v>
      </c>
      <c r="I9" s="8">
        <v>0</v>
      </c>
      <c r="J9" s="8" t="s">
        <v>27</v>
      </c>
      <c r="K9" s="8">
        <v>78.3</v>
      </c>
      <c r="L9" s="8"/>
    </row>
    <row r="10" spans="1:12">
      <c r="A10" s="8">
        <v>2</v>
      </c>
      <c r="B10" s="9" t="s">
        <v>28</v>
      </c>
      <c r="C10" s="8" t="s">
        <v>19</v>
      </c>
      <c r="D10" s="8">
        <v>1000</v>
      </c>
      <c r="E10" s="8" t="s">
        <v>29</v>
      </c>
      <c r="F10" s="8">
        <v>500</v>
      </c>
      <c r="G10" s="8">
        <v>50</v>
      </c>
      <c r="H10" s="8">
        <v>50</v>
      </c>
      <c r="I10" s="8">
        <v>0</v>
      </c>
      <c r="J10" s="10" t="s">
        <v>30</v>
      </c>
      <c r="K10" s="8">
        <v>51</v>
      </c>
      <c r="L10" s="8"/>
    </row>
    <row r="11" spans="1:12">
      <c r="A11" s="8">
        <v>3</v>
      </c>
      <c r="B11" s="9" t="s">
        <v>31</v>
      </c>
      <c r="C11" s="8" t="s">
        <v>19</v>
      </c>
      <c r="D11" s="8">
        <v>5200</v>
      </c>
      <c r="E11" s="8" t="s">
        <v>32</v>
      </c>
      <c r="F11" s="8">
        <v>490</v>
      </c>
      <c r="G11" s="8">
        <v>260</v>
      </c>
      <c r="H11" s="8">
        <v>238</v>
      </c>
      <c r="I11" s="8">
        <v>22</v>
      </c>
      <c r="J11" s="8" t="s">
        <v>33</v>
      </c>
      <c r="K11" s="8">
        <v>260</v>
      </c>
      <c r="L11" s="8"/>
    </row>
    <row r="12" ht="24" spans="1:12">
      <c r="A12" s="8">
        <v>4</v>
      </c>
      <c r="B12" s="9" t="s">
        <v>34</v>
      </c>
      <c r="C12" s="8" t="s">
        <v>35</v>
      </c>
      <c r="D12" s="8">
        <v>6</v>
      </c>
      <c r="E12" s="8" t="s">
        <v>36</v>
      </c>
      <c r="F12" s="8">
        <v>95000</v>
      </c>
      <c r="G12" s="8">
        <v>57</v>
      </c>
      <c r="H12" s="8">
        <v>0</v>
      </c>
      <c r="I12" s="8">
        <v>57</v>
      </c>
      <c r="J12" s="8" t="s">
        <v>37</v>
      </c>
      <c r="K12" s="8">
        <v>57.16</v>
      </c>
      <c r="L12" s="8"/>
    </row>
    <row r="13" spans="1:12">
      <c r="A13" s="8">
        <v>5</v>
      </c>
      <c r="B13" s="9" t="s">
        <v>38</v>
      </c>
      <c r="C13" s="8" t="s">
        <v>35</v>
      </c>
      <c r="D13" s="11">
        <v>50</v>
      </c>
      <c r="E13" s="8" t="s">
        <v>39</v>
      </c>
      <c r="F13" s="8">
        <v>21000</v>
      </c>
      <c r="G13" s="8">
        <v>105</v>
      </c>
      <c r="H13" s="8"/>
      <c r="I13" s="8">
        <v>105</v>
      </c>
      <c r="J13" s="8" t="s">
        <v>40</v>
      </c>
      <c r="K13" s="8">
        <v>109</v>
      </c>
      <c r="L13" s="8"/>
    </row>
    <row r="14" s="1" customFormat="1" ht="24" spans="1:12">
      <c r="A14" s="6" t="s">
        <v>41</v>
      </c>
      <c r="B14" s="6" t="s">
        <v>42</v>
      </c>
      <c r="C14" s="6"/>
      <c r="D14" s="6"/>
      <c r="E14" s="6"/>
      <c r="F14" s="6"/>
      <c r="G14" s="6">
        <v>589</v>
      </c>
      <c r="H14" s="6">
        <v>400</v>
      </c>
      <c r="I14" s="6">
        <v>189</v>
      </c>
      <c r="J14" s="12"/>
      <c r="K14" s="12">
        <f>SUM(K15:K21)</f>
        <v>588.72</v>
      </c>
      <c r="L14" s="6"/>
    </row>
    <row r="15" spans="1:12">
      <c r="A15" s="8">
        <v>1</v>
      </c>
      <c r="B15" s="9" t="s">
        <v>43</v>
      </c>
      <c r="C15" s="8" t="s">
        <v>35</v>
      </c>
      <c r="D15" s="8">
        <v>1</v>
      </c>
      <c r="E15" s="13" t="s">
        <v>44</v>
      </c>
      <c r="F15" s="8">
        <v>560000</v>
      </c>
      <c r="G15" s="8">
        <v>56</v>
      </c>
      <c r="H15" s="8">
        <v>30</v>
      </c>
      <c r="I15" s="8">
        <v>26</v>
      </c>
      <c r="J15" s="13" t="s">
        <v>45</v>
      </c>
      <c r="K15" s="13">
        <v>56</v>
      </c>
      <c r="L15" s="8"/>
    </row>
    <row r="16" ht="35" customHeight="1" spans="1:12">
      <c r="A16" s="8">
        <v>2</v>
      </c>
      <c r="B16" s="9" t="s">
        <v>46</v>
      </c>
      <c r="C16" s="8" t="s">
        <v>35</v>
      </c>
      <c r="D16" s="8">
        <v>2</v>
      </c>
      <c r="E16" s="13" t="s">
        <v>44</v>
      </c>
      <c r="F16" s="8">
        <v>530000</v>
      </c>
      <c r="G16" s="8">
        <v>106</v>
      </c>
      <c r="H16" s="8">
        <v>50</v>
      </c>
      <c r="I16" s="8">
        <v>56</v>
      </c>
      <c r="J16" s="13" t="s">
        <v>47</v>
      </c>
      <c r="K16" s="13">
        <v>106</v>
      </c>
      <c r="L16" s="8"/>
    </row>
    <row r="17" spans="1:12">
      <c r="A17" s="8">
        <v>3</v>
      </c>
      <c r="B17" s="9" t="s">
        <v>48</v>
      </c>
      <c r="C17" s="8" t="s">
        <v>35</v>
      </c>
      <c r="D17" s="8">
        <v>1</v>
      </c>
      <c r="E17" s="13" t="s">
        <v>49</v>
      </c>
      <c r="F17" s="8">
        <v>440000</v>
      </c>
      <c r="G17" s="8">
        <v>44</v>
      </c>
      <c r="H17" s="8">
        <v>20</v>
      </c>
      <c r="I17" s="8">
        <v>24</v>
      </c>
      <c r="J17" s="13">
        <v>1</v>
      </c>
      <c r="K17" s="13">
        <v>44</v>
      </c>
      <c r="L17" s="8"/>
    </row>
    <row r="18" ht="67.5" spans="1:12">
      <c r="A18" s="8">
        <v>4</v>
      </c>
      <c r="B18" s="9" t="s">
        <v>50</v>
      </c>
      <c r="C18" s="8" t="s">
        <v>25</v>
      </c>
      <c r="D18" s="8">
        <v>1</v>
      </c>
      <c r="E18" s="14" t="s">
        <v>51</v>
      </c>
      <c r="F18" s="8">
        <v>530000</v>
      </c>
      <c r="G18" s="8">
        <v>53</v>
      </c>
      <c r="H18" s="8">
        <v>40</v>
      </c>
      <c r="I18" s="8">
        <v>13</v>
      </c>
      <c r="J18" s="13" t="s">
        <v>52</v>
      </c>
      <c r="K18" s="13">
        <v>53</v>
      </c>
      <c r="L18" s="8"/>
    </row>
    <row r="19" spans="1:12">
      <c r="A19" s="8">
        <v>5</v>
      </c>
      <c r="B19" s="9" t="s">
        <v>53</v>
      </c>
      <c r="C19" s="8" t="s">
        <v>54</v>
      </c>
      <c r="D19" s="8">
        <v>750</v>
      </c>
      <c r="E19" s="8" t="s">
        <v>55</v>
      </c>
      <c r="F19" s="8">
        <v>800</v>
      </c>
      <c r="G19" s="8">
        <v>60</v>
      </c>
      <c r="H19" s="8">
        <v>60</v>
      </c>
      <c r="I19" s="8">
        <v>0</v>
      </c>
      <c r="J19" s="13" t="s">
        <v>56</v>
      </c>
      <c r="K19" s="13">
        <v>60</v>
      </c>
      <c r="L19" s="8"/>
    </row>
    <row r="20" ht="27" customHeight="1" spans="1:12">
      <c r="A20" s="8">
        <v>6</v>
      </c>
      <c r="B20" s="9" t="s">
        <v>57</v>
      </c>
      <c r="C20" s="8" t="s">
        <v>54</v>
      </c>
      <c r="D20" s="8">
        <v>34</v>
      </c>
      <c r="E20" s="13" t="s">
        <v>58</v>
      </c>
      <c r="F20" s="8">
        <v>60000</v>
      </c>
      <c r="G20" s="8">
        <v>204</v>
      </c>
      <c r="H20" s="8">
        <v>150</v>
      </c>
      <c r="I20" s="8">
        <v>54</v>
      </c>
      <c r="J20" s="13">
        <v>34</v>
      </c>
      <c r="K20" s="13">
        <f>201.31+3.39</f>
        <v>204.7</v>
      </c>
      <c r="L20" s="8"/>
    </row>
    <row r="21" ht="37" customHeight="1" spans="1:12">
      <c r="A21" s="8">
        <v>7</v>
      </c>
      <c r="B21" s="9" t="s">
        <v>59</v>
      </c>
      <c r="C21" s="8" t="s">
        <v>54</v>
      </c>
      <c r="D21" s="8">
        <v>12</v>
      </c>
      <c r="E21" s="13" t="s">
        <v>60</v>
      </c>
      <c r="F21" s="8">
        <v>55000</v>
      </c>
      <c r="G21" s="8">
        <v>66</v>
      </c>
      <c r="H21" s="8">
        <v>50</v>
      </c>
      <c r="I21" s="8">
        <v>16</v>
      </c>
      <c r="J21" s="13">
        <v>12</v>
      </c>
      <c r="K21" s="13">
        <v>65.02</v>
      </c>
      <c r="L21" s="8"/>
    </row>
    <row r="22" s="1" customFormat="1" ht="35" customHeight="1" spans="1:12">
      <c r="A22" s="6" t="s">
        <v>61</v>
      </c>
      <c r="B22" s="6" t="s">
        <v>62</v>
      </c>
      <c r="C22" s="6"/>
      <c r="D22" s="6"/>
      <c r="E22" s="6"/>
      <c r="F22" s="6"/>
      <c r="G22" s="6">
        <v>70</v>
      </c>
      <c r="H22" s="6">
        <v>50</v>
      </c>
      <c r="I22" s="6">
        <v>20</v>
      </c>
      <c r="J22" s="12"/>
      <c r="K22" s="12">
        <f>K23+K24</f>
        <v>70.9</v>
      </c>
      <c r="L22" s="6"/>
    </row>
    <row r="23" ht="30" customHeight="1" spans="1:12">
      <c r="A23" s="8">
        <v>1</v>
      </c>
      <c r="B23" s="9" t="s">
        <v>63</v>
      </c>
      <c r="C23" s="8" t="s">
        <v>64</v>
      </c>
      <c r="D23" s="8">
        <v>200</v>
      </c>
      <c r="E23" s="8" t="s">
        <v>65</v>
      </c>
      <c r="F23" s="8">
        <v>1000</v>
      </c>
      <c r="G23" s="8">
        <v>20</v>
      </c>
      <c r="H23" s="8">
        <v>20</v>
      </c>
      <c r="I23" s="8">
        <v>0</v>
      </c>
      <c r="J23" s="13">
        <v>231</v>
      </c>
      <c r="K23" s="13">
        <v>20.1</v>
      </c>
      <c r="L23" s="8"/>
    </row>
    <row r="24" ht="25" customHeight="1" spans="1:12">
      <c r="A24" s="8">
        <v>2</v>
      </c>
      <c r="B24" s="9" t="s">
        <v>66</v>
      </c>
      <c r="C24" s="8" t="s">
        <v>19</v>
      </c>
      <c r="D24" s="8">
        <v>500</v>
      </c>
      <c r="E24" s="8" t="s">
        <v>67</v>
      </c>
      <c r="F24" s="8">
        <v>1000</v>
      </c>
      <c r="G24" s="8">
        <v>50</v>
      </c>
      <c r="H24" s="8">
        <v>30</v>
      </c>
      <c r="I24" s="8">
        <v>20</v>
      </c>
      <c r="J24" s="13">
        <v>503</v>
      </c>
      <c r="K24" s="13">
        <v>50.8</v>
      </c>
      <c r="L24" s="8"/>
    </row>
    <row r="25" s="1" customFormat="1" ht="24" spans="1:12">
      <c r="A25" s="6" t="s">
        <v>68</v>
      </c>
      <c r="B25" s="6" t="s">
        <v>69</v>
      </c>
      <c r="C25" s="6"/>
      <c r="D25" s="6"/>
      <c r="E25" s="6"/>
      <c r="F25" s="6"/>
      <c r="G25" s="6">
        <v>349</v>
      </c>
      <c r="H25" s="6">
        <v>240</v>
      </c>
      <c r="I25" s="6">
        <v>109</v>
      </c>
      <c r="J25" s="12"/>
      <c r="K25" s="12">
        <f>K26+K27</f>
        <v>349.8</v>
      </c>
      <c r="L25" s="6"/>
    </row>
    <row r="26" spans="1:12">
      <c r="A26" s="8">
        <v>1</v>
      </c>
      <c r="B26" s="9" t="s">
        <v>70</v>
      </c>
      <c r="C26" s="8" t="s">
        <v>64</v>
      </c>
      <c r="D26" s="8">
        <v>1000</v>
      </c>
      <c r="E26" s="8" t="s">
        <v>71</v>
      </c>
      <c r="F26" s="8">
        <v>1600</v>
      </c>
      <c r="G26" s="8">
        <v>160</v>
      </c>
      <c r="H26" s="8">
        <v>100</v>
      </c>
      <c r="I26" s="8">
        <v>60</v>
      </c>
      <c r="J26" s="13" t="s">
        <v>72</v>
      </c>
      <c r="K26" s="13">
        <f>97.7+63.01</f>
        <v>160.71</v>
      </c>
      <c r="L26" s="8"/>
    </row>
    <row r="27" spans="1:12">
      <c r="A27" s="8">
        <v>2</v>
      </c>
      <c r="B27" s="9" t="s">
        <v>73</v>
      </c>
      <c r="C27" s="8" t="s">
        <v>54</v>
      </c>
      <c r="D27" s="8">
        <v>30</v>
      </c>
      <c r="E27" s="8" t="s">
        <v>74</v>
      </c>
      <c r="F27" s="8">
        <v>63000</v>
      </c>
      <c r="G27" s="8">
        <v>189</v>
      </c>
      <c r="H27" s="8">
        <v>140</v>
      </c>
      <c r="I27" s="8">
        <v>49</v>
      </c>
      <c r="J27" s="13" t="s">
        <v>75</v>
      </c>
      <c r="K27" s="13">
        <f>63.11+125.98</f>
        <v>189.09</v>
      </c>
      <c r="L27" s="8"/>
    </row>
  </sheetData>
  <mergeCells count="12">
    <mergeCell ref="A1:L1"/>
    <mergeCell ref="H2:I2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</mergeCells>
  <pageMargins left="0.314583333333333" right="0.393055555555556" top="0.118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津市市蔬菜产业集群建设明细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争渡 争渡</cp:lastModifiedBy>
  <dcterms:created xsi:type="dcterms:W3CDTF">2022-05-08T19:39:00Z</dcterms:created>
  <dcterms:modified xsi:type="dcterms:W3CDTF">2026-03-24T01:36:17Z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B1496ABB4DF1618A1C5CB3692F3DA869_43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